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firstSheet="1" activeTab="1"/>
  </bookViews>
  <sheets>
    <sheet name="Паспорт Структ.элем. МП" sheetId="2" r:id="rId1"/>
    <sheet name="Показатели Струк. элем.МП" sheetId="3" r:id="rId2"/>
    <sheet name="Перечень Меропр (результ) " sheetId="8" r:id="rId3"/>
    <sheet name="Финобесп. Струк.эл." sheetId="6" r:id="rId4"/>
    <sheet name="План реализ. Структ.элем." sheetId="9" r:id="rId5"/>
  </sheets>
  <definedNames>
    <definedName name="_xlnm.Print_Area" localSheetId="2">'Перечень Меропр (результ) '!$A$1:$Q$20</definedName>
  </definedNames>
  <calcPr calcId="125725"/>
</workbook>
</file>

<file path=xl/calcChain.xml><?xml version="1.0" encoding="utf-8"?>
<calcChain xmlns="http://schemas.openxmlformats.org/spreadsheetml/2006/main">
  <c r="M63" i="6"/>
  <c r="L63"/>
  <c r="K63"/>
  <c r="M52"/>
  <c r="L52"/>
  <c r="K52"/>
  <c r="J52"/>
  <c r="I52"/>
  <c r="H52"/>
  <c r="G52"/>
  <c r="F52"/>
  <c r="E52"/>
  <c r="O52" s="1"/>
  <c r="E51"/>
  <c r="O51" s="1"/>
  <c r="M50"/>
  <c r="L50"/>
  <c r="K50"/>
  <c r="J50"/>
  <c r="I50"/>
  <c r="H50"/>
  <c r="E50"/>
  <c r="O50" s="1"/>
  <c r="M49"/>
  <c r="L49"/>
  <c r="K49"/>
  <c r="J49"/>
  <c r="I49"/>
  <c r="H49"/>
  <c r="E49"/>
  <c r="M13"/>
  <c r="L13"/>
  <c r="K13"/>
  <c r="J13"/>
  <c r="I13"/>
  <c r="H13"/>
  <c r="G13"/>
  <c r="M12"/>
  <c r="L12"/>
  <c r="K12"/>
  <c r="J12"/>
  <c r="I12"/>
  <c r="H12"/>
  <c r="G12"/>
  <c r="F12"/>
  <c r="O49" l="1"/>
  <c r="M20"/>
  <c r="L20"/>
  <c r="K20"/>
  <c r="M18"/>
  <c r="L18"/>
  <c r="K18"/>
  <c r="M17"/>
  <c r="L17"/>
  <c r="K17"/>
  <c r="M46"/>
  <c r="L46"/>
  <c r="M44"/>
  <c r="L44"/>
  <c r="M43"/>
  <c r="L43"/>
  <c r="K46"/>
  <c r="K44"/>
  <c r="K43"/>
  <c r="M48"/>
  <c r="L48"/>
  <c r="K48"/>
  <c r="L22" l="1"/>
  <c r="M16"/>
  <c r="L16"/>
  <c r="M22"/>
  <c r="K16"/>
  <c r="M11"/>
  <c r="L10"/>
  <c r="K11"/>
  <c r="K22"/>
  <c r="K10"/>
  <c r="M10"/>
  <c r="L11"/>
  <c r="J46"/>
  <c r="I46"/>
  <c r="H46"/>
  <c r="G46"/>
  <c r="G22" s="1"/>
  <c r="F46"/>
  <c r="F22" s="1"/>
  <c r="E46"/>
  <c r="E45"/>
  <c r="O45" s="1"/>
  <c r="J44"/>
  <c r="I44"/>
  <c r="H44"/>
  <c r="H11" s="1"/>
  <c r="E44"/>
  <c r="J43"/>
  <c r="J22" s="1"/>
  <c r="I43"/>
  <c r="H43"/>
  <c r="H10" s="1"/>
  <c r="E43"/>
  <c r="E19"/>
  <c r="O19" s="1"/>
  <c r="J17"/>
  <c r="I17"/>
  <c r="G10"/>
  <c r="F10"/>
  <c r="E17"/>
  <c r="E63"/>
  <c r="E36" s="1"/>
  <c r="F63"/>
  <c r="G63"/>
  <c r="G36" s="1"/>
  <c r="H63"/>
  <c r="H54" s="1"/>
  <c r="I63"/>
  <c r="I36" s="1"/>
  <c r="J63"/>
  <c r="J54" s="1"/>
  <c r="J56"/>
  <c r="I56"/>
  <c r="H56"/>
  <c r="G56"/>
  <c r="F56"/>
  <c r="E56"/>
  <c r="I54"/>
  <c r="G20"/>
  <c r="G16" s="1"/>
  <c r="J18"/>
  <c r="I11"/>
  <c r="G11"/>
  <c r="F11"/>
  <c r="J38"/>
  <c r="I38"/>
  <c r="H38"/>
  <c r="G38"/>
  <c r="F38"/>
  <c r="E38"/>
  <c r="G32"/>
  <c r="J30"/>
  <c r="I30"/>
  <c r="H30"/>
  <c r="G30"/>
  <c r="F30"/>
  <c r="E30"/>
  <c r="J24"/>
  <c r="I24"/>
  <c r="H24"/>
  <c r="G24"/>
  <c r="F24"/>
  <c r="E24"/>
  <c r="F13"/>
  <c r="E13"/>
  <c r="E12"/>
  <c r="E11"/>
  <c r="E10"/>
  <c r="J70"/>
  <c r="I70"/>
  <c r="H70"/>
  <c r="G70"/>
  <c r="F70"/>
  <c r="E70"/>
  <c r="J48"/>
  <c r="J28" s="1"/>
  <c r="I48"/>
  <c r="I28" s="1"/>
  <c r="H48"/>
  <c r="H28" s="1"/>
  <c r="G48"/>
  <c r="G28" s="1"/>
  <c r="F48"/>
  <c r="F28" s="1"/>
  <c r="E48"/>
  <c r="E28" s="1"/>
  <c r="E22"/>
  <c r="J11" l="1"/>
  <c r="I22"/>
  <c r="M9"/>
  <c r="E34"/>
  <c r="I10"/>
  <c r="H22"/>
  <c r="O46"/>
  <c r="I34"/>
  <c r="J10"/>
  <c r="K9"/>
  <c r="E54"/>
  <c r="F54"/>
  <c r="O63"/>
  <c r="O22"/>
  <c r="L9"/>
  <c r="O43"/>
  <c r="O44"/>
  <c r="O28"/>
  <c r="O70"/>
  <c r="O30"/>
  <c r="E32"/>
  <c r="I32"/>
  <c r="G34"/>
  <c r="O38"/>
  <c r="E20"/>
  <c r="I20"/>
  <c r="I16" s="1"/>
  <c r="G54"/>
  <c r="F36"/>
  <c r="O17"/>
  <c r="E18"/>
  <c r="O18" s="1"/>
  <c r="O54"/>
  <c r="O24"/>
  <c r="H36"/>
  <c r="J36"/>
  <c r="O48"/>
  <c r="O56"/>
  <c r="E16"/>
  <c r="F32"/>
  <c r="H32"/>
  <c r="J32"/>
  <c r="F34"/>
  <c r="H34"/>
  <c r="J34"/>
  <c r="H20"/>
  <c r="H16" s="1"/>
  <c r="J20"/>
  <c r="J16" s="1"/>
  <c r="H26"/>
  <c r="F26"/>
  <c r="J26"/>
  <c r="E26"/>
  <c r="G26"/>
  <c r="I26"/>
  <c r="O11"/>
  <c r="O13"/>
  <c r="E9"/>
  <c r="O10"/>
  <c r="F9"/>
  <c r="H9"/>
  <c r="J9"/>
  <c r="I9"/>
  <c r="O36" l="1"/>
  <c r="F20"/>
  <c r="O34"/>
  <c r="O32"/>
  <c r="O12"/>
  <c r="G9"/>
  <c r="O9" s="1"/>
  <c r="O26"/>
  <c r="O20" l="1"/>
  <c r="F16"/>
  <c r="O16" s="1"/>
</calcChain>
</file>

<file path=xl/sharedStrings.xml><?xml version="1.0" encoding="utf-8"?>
<sst xmlns="http://schemas.openxmlformats.org/spreadsheetml/2006/main" count="466" uniqueCount="177">
  <si>
    <t xml:space="preserve"> </t>
  </si>
  <si>
    <t xml:space="preserve">1.  Основные положения </t>
  </si>
  <si>
    <t xml:space="preserve">Таблица 1 </t>
  </si>
  <si>
    <t xml:space="preserve">Ответственный исполнитель  </t>
  </si>
  <si>
    <t xml:space="preserve">Период реализации  </t>
  </si>
  <si>
    <t>№</t>
  </si>
  <si>
    <t>п/п</t>
  </si>
  <si>
    <t xml:space="preserve">Значения показателя по годам </t>
  </si>
  <si>
    <t>Значение</t>
  </si>
  <si>
    <t>Год завершения действия МП</t>
  </si>
  <si>
    <t>1.</t>
  </si>
  <si>
    <t xml:space="preserve">1.1. </t>
  </si>
  <si>
    <t xml:space="preserve">Таблица 3 </t>
  </si>
  <si>
    <t>Целевая статья</t>
  </si>
  <si>
    <t>Всего</t>
  </si>
  <si>
    <t xml:space="preserve">МБТ из республиканского бюджета </t>
  </si>
  <si>
    <t xml:space="preserve">Иные источники </t>
  </si>
  <si>
    <t xml:space="preserve">МБТ из федерального бюджета </t>
  </si>
  <si>
    <t xml:space="preserve">Местный бюджет </t>
  </si>
  <si>
    <t>МБТ из федерального бюджета</t>
  </si>
  <si>
    <t>МБТ из республиканского бюджета</t>
  </si>
  <si>
    <t>х</t>
  </si>
  <si>
    <t>Таблица 4</t>
  </si>
  <si>
    <t>Соисполнитель  (при необходимости)</t>
  </si>
  <si>
    <t>Участники  (при необходимости)</t>
  </si>
  <si>
    <t xml:space="preserve">Связь с  государственной (муниципальной) программой </t>
  </si>
  <si>
    <t xml:space="preserve">2. Показатели структурного элемента </t>
  </si>
  <si>
    <t>1.2.</t>
  </si>
  <si>
    <t>Наименование мероприятия (результата)</t>
  </si>
  <si>
    <t xml:space="preserve">Единица измерения </t>
  </si>
  <si>
    <t xml:space="preserve">Значения мероприятия (результата) по годам </t>
  </si>
  <si>
    <t>1.2.1.</t>
  </si>
  <si>
    <t>№ п/п</t>
  </si>
  <si>
    <t>1.1.1.</t>
  </si>
  <si>
    <t>2.1.1.</t>
  </si>
  <si>
    <t xml:space="preserve">Уровень мероприятия (результата) </t>
  </si>
  <si>
    <t xml:space="preserve">Тип мероприятий (результата) </t>
  </si>
  <si>
    <t xml:space="preserve">Базовое значение       </t>
  </si>
  <si>
    <r>
      <t>Год, предшествующий году разработки МП</t>
    </r>
    <r>
      <rPr>
        <vertAlign val="superscript"/>
        <sz val="12"/>
        <color theme="1"/>
        <rFont val="Times New Roman"/>
        <family val="1"/>
        <charset val="204"/>
      </rPr>
      <t/>
    </r>
  </si>
  <si>
    <t>Связь с показателями структурного элемента</t>
  </si>
  <si>
    <r>
      <t>Наименование показателя</t>
    </r>
    <r>
      <rPr>
        <vertAlign val="superscript"/>
        <sz val="11"/>
        <color theme="1"/>
        <rFont val="Times New Roman"/>
        <family val="1"/>
        <charset val="204"/>
      </rPr>
      <t xml:space="preserve"> 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</si>
  <si>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 xml:space="preserve"> </t>
    </r>
  </si>
  <si>
    <t>Единица измерения</t>
  </si>
  <si>
    <t>Базовое значение</t>
  </si>
  <si>
    <t>Год, предшествующий году разработки МП</t>
  </si>
  <si>
    <r>
      <t>Объем финансового обеспечения по годам реализации, тыс. руб.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</si>
  <si>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Всего предусмотрено в бюджете, из них: </t>
  </si>
  <si>
    <t xml:space="preserve">3.1. </t>
  </si>
  <si>
    <t>3.1.1.</t>
  </si>
  <si>
    <t xml:space="preserve">Задача, наименование мероприятия (результат)/ контрольная точка </t>
  </si>
  <si>
    <t>Срок реализации</t>
  </si>
  <si>
    <t>1.1.</t>
  </si>
  <si>
    <t xml:space="preserve">Контрольная точка 2 «…» </t>
  </si>
  <si>
    <t>2.1.</t>
  </si>
  <si>
    <t xml:space="preserve">Вид подтверждающего документа </t>
  </si>
  <si>
    <t xml:space="preserve"> Администрация Беломорского муниципального округа  </t>
  </si>
  <si>
    <t xml:space="preserve">2.4. </t>
  </si>
  <si>
    <t>да</t>
  </si>
  <si>
    <t>да/нет</t>
  </si>
  <si>
    <t xml:space="preserve">1.3. </t>
  </si>
  <si>
    <t>1.3.1.</t>
  </si>
  <si>
    <t xml:space="preserve">1.4. </t>
  </si>
  <si>
    <t>1.4.1.</t>
  </si>
  <si>
    <t>Текущая деятельность</t>
  </si>
  <si>
    <t>нет</t>
  </si>
  <si>
    <t>КМП</t>
  </si>
  <si>
    <t>-</t>
  </si>
  <si>
    <t xml:space="preserve">Дата достижения контрольной точки (дд.мм.гггг) </t>
  </si>
  <si>
    <t xml:space="preserve">Контрольная точка 1 </t>
  </si>
  <si>
    <t xml:space="preserve">Мероприятие </t>
  </si>
  <si>
    <t>2.3.</t>
  </si>
  <si>
    <t>2.2.</t>
  </si>
  <si>
    <t xml:space="preserve">3. Перечень мероприятий (результатов) структурного элемента </t>
  </si>
  <si>
    <t>4. Финансовое обеспечение реализации структурного элемента</t>
  </si>
  <si>
    <t>не устанавливаются</t>
  </si>
  <si>
    <t>1.3.</t>
  </si>
  <si>
    <t>1.4.</t>
  </si>
  <si>
    <t>1.5.</t>
  </si>
  <si>
    <t>1.6.</t>
  </si>
  <si>
    <t>1.7.</t>
  </si>
  <si>
    <t>1.8.</t>
  </si>
  <si>
    <t>1.9.</t>
  </si>
  <si>
    <t>2.0.</t>
  </si>
  <si>
    <t>2.4.</t>
  </si>
  <si>
    <t>2.5.</t>
  </si>
  <si>
    <t>Наименование мероприятия (результата)/источник финансового обеспечения</t>
  </si>
  <si>
    <t xml:space="preserve">Мероприятие (результат)  </t>
  </si>
  <si>
    <t xml:space="preserve">1.2. </t>
  </si>
  <si>
    <t xml:space="preserve">1.5. </t>
  </si>
  <si>
    <t>1.5.1.</t>
  </si>
  <si>
    <t xml:space="preserve">1.6. </t>
  </si>
  <si>
    <t>1.6.1.</t>
  </si>
  <si>
    <t xml:space="preserve">1.7. </t>
  </si>
  <si>
    <t>1.7.1.</t>
  </si>
  <si>
    <t xml:space="preserve">1.8. </t>
  </si>
  <si>
    <t>1.8.1.</t>
  </si>
  <si>
    <t>2.2.1.</t>
  </si>
  <si>
    <t>2.3.1.</t>
  </si>
  <si>
    <t>2.4.1.</t>
  </si>
  <si>
    <t xml:space="preserve">2.5. </t>
  </si>
  <si>
    <t>2.5.1.</t>
  </si>
  <si>
    <t>Таблица 2</t>
  </si>
  <si>
    <t xml:space="preserve">Таблица   5 </t>
  </si>
  <si>
    <t>1.10.</t>
  </si>
  <si>
    <t xml:space="preserve">1.9. </t>
  </si>
  <si>
    <t>1.9.1.</t>
  </si>
  <si>
    <t xml:space="preserve">1.10. </t>
  </si>
  <si>
    <t>1.10.1.</t>
  </si>
  <si>
    <t xml:space="preserve">Мероприятие (результат)  «Рассмотрение обращения граждан в установленные законодательством сроки» </t>
  </si>
  <si>
    <t xml:space="preserve">Мероприятие (результат)  «Повышение квалификации муниципальных служащих» </t>
  </si>
  <si>
    <t xml:space="preserve">Мероприятие (результат)  «» </t>
  </si>
  <si>
    <t xml:space="preserve">Мероприятие (результат)  « » </t>
  </si>
  <si>
    <r>
      <t xml:space="preserve">Задача </t>
    </r>
    <r>
      <rPr>
        <b/>
        <sz val="12"/>
        <color theme="1"/>
        <rFont val="Calibri"/>
        <family val="2"/>
        <charset val="204"/>
        <scheme val="minor"/>
      </rPr>
      <t>«</t>
    </r>
    <r>
      <rPr>
        <b/>
        <sz val="12"/>
        <color theme="1"/>
        <rFont val="Times New Roman"/>
        <family val="1"/>
        <charset val="204"/>
      </rPr>
      <t>»</t>
    </r>
  </si>
  <si>
    <t>Краткое наименование регионального (ведомственного), муниципального структурного элемента  (при необходимости)</t>
  </si>
  <si>
    <t xml:space="preserve">Ответственный исполнитель </t>
  </si>
  <si>
    <t>5. План реализации структурного элемента на 2026 год</t>
  </si>
  <si>
    <t xml:space="preserve">Единица </t>
  </si>
  <si>
    <t>Приобретение товаров, работ, услуг</t>
  </si>
  <si>
    <t>1.2.2.</t>
  </si>
  <si>
    <t>1.2.3.</t>
  </si>
  <si>
    <t>Соглашение</t>
  </si>
  <si>
    <t>Контракт</t>
  </si>
  <si>
    <t>Контрольная точка 3: Произведена оплата по контракту</t>
  </si>
  <si>
    <t>Платежное поручение</t>
  </si>
  <si>
    <t>Контрольная точка 4: Достигнуты результаты соглашения о предоставлении межбюджетного трансферта</t>
  </si>
  <si>
    <t>Отчет</t>
  </si>
  <si>
    <t>Контрольная точка 2: Заключен контракт</t>
  </si>
  <si>
    <t>Контрольная точка 1: Заключено соглашение о предоставлении  межбюджетного трансферта</t>
  </si>
  <si>
    <t>1.1.2.</t>
  </si>
  <si>
    <t>1.1.3.</t>
  </si>
  <si>
    <t>1.1.4.</t>
  </si>
  <si>
    <t>1.3.2.</t>
  </si>
  <si>
    <t>1.3.3.</t>
  </si>
  <si>
    <t>1.3.4.</t>
  </si>
  <si>
    <t xml:space="preserve">Приложение 3 </t>
  </si>
  <si>
    <t xml:space="preserve">Отдел по строительству и ЖКХ администрации Беломорского муниципального округа  </t>
  </si>
  <si>
    <t>отсутствуют</t>
  </si>
  <si>
    <t>январь-декабрь 2026</t>
  </si>
  <si>
    <t xml:space="preserve">Администрация Беломорского муниципального округа, Отдел по строительству и ЖКХ администрации Беломорского муниципального округа  </t>
  </si>
  <si>
    <t>Наименование государственной (муниципальной) программы  - Государственная программа  РК "Формирование современной городской среды", муниципальная программа "Формирование современной городской среды на территории Беломорского муниципального округа Республики Карелия"</t>
  </si>
  <si>
    <t xml:space="preserve">Паспорт структурного элемента «Региональный проект "Формирование современной городской среды" в рамках реализации национального проекта "Инфраструктура для жизни"» </t>
  </si>
  <si>
    <t>Региональный проект "Формирование современной городской среды" в рамках реализации национального проекта "Инфраструктура для жизни"</t>
  </si>
  <si>
    <t>Задача-  "Повышение уровня благоустройства дворовых и общественных территорий в населённых пунктах"</t>
  </si>
  <si>
    <t>2.</t>
  </si>
  <si>
    <t>Количество благоустроенных дворовых территорий</t>
  </si>
  <si>
    <t>Количество благоустроенных общественных территорий</t>
  </si>
  <si>
    <t xml:space="preserve"> МП</t>
  </si>
  <si>
    <t>Процент</t>
  </si>
  <si>
    <t>Доля граждан, принявших участие в решении вопросов развития городской среды, от общего количества граждан в возрасте от 14 лет, проживающих в муниципальном округе, на территории которого реализуются проекты по созданию комфортной городской среды</t>
  </si>
  <si>
    <t>Тыс. рублей</t>
  </si>
  <si>
    <t xml:space="preserve">Задача  «Повышение уровня благоустройства дворовых и общественных территорий в населённых пунктах» </t>
  </si>
  <si>
    <t>РП , ГП, МП</t>
  </si>
  <si>
    <t xml:space="preserve"> Реализация программ формирования современной городской среды
</t>
  </si>
  <si>
    <t>РП, ГП, МП</t>
  </si>
  <si>
    <t>1.1.-1.2.</t>
  </si>
  <si>
    <t>Да</t>
  </si>
  <si>
    <t>МП</t>
  </si>
  <si>
    <t>2.1.-2.2.</t>
  </si>
  <si>
    <t xml:space="preserve">«Региональный проект "Формирование современной городской среды" в рамках реализации национального проекта "Инфраструктура для жизни» ВСЕГО предусмотрено, из них: </t>
  </si>
  <si>
    <t>11 Н И4 00000</t>
  </si>
  <si>
    <t>11 Н И4 55550</t>
  </si>
  <si>
    <r>
      <t xml:space="preserve"> Задача  «Повышение уровня благоустройства дворовых и общественных территорий в населённых пунктах</t>
    </r>
    <r>
      <rPr>
        <b/>
        <sz val="12"/>
        <color theme="1"/>
        <rFont val="Calibri"/>
        <family val="2"/>
        <charset val="204"/>
      </rPr>
      <t>»</t>
    </r>
  </si>
  <si>
    <t xml:space="preserve"> Реализация программ формирования современной городской среды</t>
  </si>
  <si>
    <t xml:space="preserve">2.1. </t>
  </si>
  <si>
    <t xml:space="preserve"> Задача  «Привлечение населения к участию в благоустройстве дворовых и общественных территорий МКД» - не требует финансового обеспечения</t>
  </si>
  <si>
    <r>
      <t xml:space="preserve">11 Н И4 </t>
    </r>
    <r>
      <rPr>
        <sz val="12"/>
        <rFont val="Times New Roman"/>
        <family val="1"/>
        <charset val="204"/>
      </rPr>
      <t>00000</t>
    </r>
  </si>
  <si>
    <t xml:space="preserve">Мероприятие (результат)  «Реализация программ формирования современной городской среды» </t>
  </si>
  <si>
    <t xml:space="preserve"> Информирование населения о проводимых мероприятиях по благоустройству дворовых и  общественных территорий - не требует финансирования</t>
  </si>
  <si>
    <t>Объем финансового участия граждан, организаций в выполнении мероприятий по благоустройству дворовых и общественных территорий (при наличии такой практики)</t>
  </si>
  <si>
    <r>
      <t xml:space="preserve">Задача  «Привлечение населения к участию в благоустройстве </t>
    </r>
    <r>
      <rPr>
        <b/>
        <i/>
        <sz val="12"/>
        <rFont val="Times New Roman"/>
        <family val="1"/>
        <charset val="204"/>
      </rPr>
      <t xml:space="preserve">дворовых и </t>
    </r>
    <r>
      <rPr>
        <b/>
        <i/>
        <sz val="12"/>
        <color theme="1"/>
        <rFont val="Times New Roman"/>
        <family val="1"/>
        <charset val="204"/>
      </rPr>
      <t xml:space="preserve">общественных территорий МКД» </t>
    </r>
  </si>
  <si>
    <r>
      <t xml:space="preserve">Задача </t>
    </r>
    <r>
      <rPr>
        <b/>
        <sz val="12"/>
        <color theme="1"/>
        <rFont val="Calibri"/>
        <family val="2"/>
        <charset val="204"/>
        <scheme val="minor"/>
      </rPr>
      <t>«</t>
    </r>
    <r>
      <rPr>
        <b/>
        <sz val="12"/>
        <color theme="1"/>
        <rFont val="Times New Roman"/>
        <family val="1"/>
        <charset val="204"/>
      </rPr>
      <t xml:space="preserve">Повышение уровня благоустройства </t>
    </r>
    <r>
      <rPr>
        <b/>
        <sz val="12"/>
        <rFont val="Times New Roman"/>
        <family val="1"/>
        <charset val="204"/>
      </rPr>
      <t xml:space="preserve">дворовых и </t>
    </r>
    <r>
      <rPr>
        <b/>
        <sz val="12"/>
        <color theme="1"/>
        <rFont val="Times New Roman"/>
        <family val="1"/>
        <charset val="204"/>
      </rPr>
      <t>общественных территорий в населённых пунктах»</t>
    </r>
  </si>
  <si>
    <t>2026-2030</t>
  </si>
  <si>
    <t xml:space="preserve">Задача  «Привлечение населения к участию в благоустройстве дворовых и общественных территорий МКД» </t>
  </si>
  <si>
    <r>
      <t xml:space="preserve">Информирование населения о проводимых мероприятиях по благоустройству </t>
    </r>
    <r>
      <rPr>
        <sz val="11"/>
        <rFont val="Times New Roman"/>
        <family val="1"/>
        <charset val="204"/>
      </rPr>
      <t xml:space="preserve">дворовых и </t>
    </r>
    <r>
      <rPr>
        <sz val="12"/>
        <rFont val="Times New Roman"/>
        <family val="1"/>
        <charset val="204"/>
      </rPr>
      <t>общественных территорий</t>
    </r>
  </si>
  <si>
    <r>
      <t xml:space="preserve">Задача </t>
    </r>
    <r>
      <rPr>
        <b/>
        <sz val="12"/>
        <rFont val="Calibri"/>
        <family val="2"/>
        <charset val="204"/>
        <scheme val="minor"/>
      </rPr>
      <t>«Привлечение населения к участию в благоустройстве дворовых и общественных территорий МКД</t>
    </r>
    <r>
      <rPr>
        <b/>
        <sz val="12"/>
        <rFont val="Times New Roman"/>
        <family val="1"/>
        <charset val="204"/>
      </rPr>
      <t>»</t>
    </r>
  </si>
  <si>
    <t xml:space="preserve">Мероприятие (результат)  «Информирование населения о проводимых мероприятиях по благоустройству дворовых и  общественных территорий» </t>
  </si>
  <si>
    <t xml:space="preserve">Утвержден
 постановлением администрации
 Беломорского муниципального округа
от 30.09.2025 года № 909 
</t>
  </si>
</sst>
</file>

<file path=xl/styles.xml><?xml version="1.0" encoding="utf-8"?>
<styleSheet xmlns="http://schemas.openxmlformats.org/spreadsheetml/2006/main">
  <numFmts count="1">
    <numFmt numFmtId="164" formatCode="#,##0.0_р_.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1A1A1A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0" fillId="0" borderId="0" xfId="0" applyAlignment="1"/>
    <xf numFmtId="0" fontId="2" fillId="0" borderId="13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18" xfId="0" applyBorder="1"/>
    <xf numFmtId="0" fontId="0" fillId="0" borderId="13" xfId="0" applyBorder="1"/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left" wrapText="1"/>
    </xf>
    <xf numFmtId="0" fontId="2" fillId="0" borderId="28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4" fontId="2" fillId="0" borderId="3" xfId="0" applyNumberFormat="1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0" fillId="0" borderId="19" xfId="0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wrapText="1"/>
    </xf>
    <xf numFmtId="0" fontId="2" fillId="0" borderId="33" xfId="0" applyFont="1" applyBorder="1" applyAlignment="1">
      <alignment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0" fontId="7" fillId="3" borderId="6" xfId="0" applyFont="1" applyFill="1" applyBorder="1" applyAlignment="1">
      <alignment vertical="top" wrapText="1"/>
    </xf>
    <xf numFmtId="4" fontId="7" fillId="5" borderId="6" xfId="0" applyNumberFormat="1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4" fontId="7" fillId="6" borderId="6" xfId="0" applyNumberFormat="1" applyFont="1" applyFill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0" fillId="0" borderId="52" xfId="0" applyBorder="1" applyAlignment="1">
      <alignment wrapText="1"/>
    </xf>
    <xf numFmtId="0" fontId="6" fillId="0" borderId="5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wrapText="1"/>
    </xf>
    <xf numFmtId="0" fontId="2" fillId="0" borderId="49" xfId="0" applyFont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2" fillId="5" borderId="3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0" borderId="23" xfId="0" applyFont="1" applyBorder="1" applyAlignment="1">
      <alignment vertical="top" wrapText="1"/>
    </xf>
    <xf numFmtId="0" fontId="2" fillId="0" borderId="42" xfId="0" applyFont="1" applyBorder="1" applyAlignment="1">
      <alignment horizontal="center" vertical="center" wrapText="1"/>
    </xf>
    <xf numFmtId="14" fontId="2" fillId="0" borderId="22" xfId="0" applyNumberFormat="1" applyFont="1" applyBorder="1" applyAlignment="1">
      <alignment vertical="top" wrapText="1"/>
    </xf>
    <xf numFmtId="0" fontId="2" fillId="0" borderId="42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7" fillId="3" borderId="55" xfId="0" applyFont="1" applyFill="1" applyBorder="1" applyAlignment="1">
      <alignment vertical="top" wrapText="1"/>
    </xf>
    <xf numFmtId="0" fontId="2" fillId="0" borderId="56" xfId="0" applyFont="1" applyBorder="1" applyAlignment="1">
      <alignment horizontal="center" vertical="top" wrapText="1"/>
    </xf>
    <xf numFmtId="0" fontId="7" fillId="0" borderId="39" xfId="0" applyFont="1" applyBorder="1" applyAlignment="1">
      <alignment vertical="top" wrapText="1"/>
    </xf>
    <xf numFmtId="4" fontId="7" fillId="0" borderId="39" xfId="0" applyNumberFormat="1" applyFont="1" applyBorder="1" applyAlignment="1">
      <alignment horizontal="center" vertical="top" wrapText="1"/>
    </xf>
    <xf numFmtId="0" fontId="7" fillId="0" borderId="39" xfId="0" applyFont="1" applyBorder="1" applyAlignment="1">
      <alignment horizontal="center" vertical="top" wrapText="1"/>
    </xf>
    <xf numFmtId="0" fontId="0" fillId="0" borderId="27" xfId="0" applyBorder="1" applyAlignment="1">
      <alignment horizontal="center" vertical="center" wrapText="1"/>
    </xf>
    <xf numFmtId="0" fontId="7" fillId="5" borderId="8" xfId="0" applyFont="1" applyFill="1" applyBorder="1" applyAlignment="1">
      <alignment vertical="top" wrapText="1"/>
    </xf>
    <xf numFmtId="0" fontId="2" fillId="0" borderId="4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" fontId="7" fillId="6" borderId="44" xfId="0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top" wrapText="1"/>
    </xf>
    <xf numFmtId="0" fontId="2" fillId="0" borderId="39" xfId="0" applyFont="1" applyBorder="1" applyAlignment="1">
      <alignment vertical="top" wrapText="1"/>
    </xf>
    <xf numFmtId="4" fontId="7" fillId="5" borderId="39" xfId="0" applyNumberFormat="1" applyFont="1" applyFill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43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center" vertical="center" wrapText="1"/>
    </xf>
    <xf numFmtId="0" fontId="7" fillId="5" borderId="38" xfId="0" applyFont="1" applyFill="1" applyBorder="1" applyAlignment="1">
      <alignment vertical="top" wrapText="1"/>
    </xf>
    <xf numFmtId="0" fontId="7" fillId="5" borderId="39" xfId="0" applyFont="1" applyFill="1" applyBorder="1" applyAlignment="1">
      <alignment horizontal="center" vertical="top" wrapText="1"/>
    </xf>
    <xf numFmtId="0" fontId="7" fillId="5" borderId="39" xfId="0" applyFont="1" applyFill="1" applyBorder="1" applyAlignment="1">
      <alignment wrapText="1"/>
    </xf>
    <xf numFmtId="0" fontId="2" fillId="0" borderId="40" xfId="0" applyFont="1" applyBorder="1" applyAlignment="1">
      <alignment horizontal="center" vertical="top" wrapText="1"/>
    </xf>
    <xf numFmtId="0" fontId="2" fillId="0" borderId="58" xfId="0" applyFont="1" applyBorder="1" applyAlignment="1">
      <alignment vertical="top" wrapText="1"/>
    </xf>
    <xf numFmtId="0" fontId="2" fillId="0" borderId="58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0" xfId="0" applyFont="1"/>
    <xf numFmtId="0" fontId="2" fillId="5" borderId="13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2" fillId="0" borderId="1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12" fillId="0" borderId="13" xfId="0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7" fillId="0" borderId="39" xfId="0" applyNumberFormat="1" applyFont="1" applyBorder="1" applyAlignment="1">
      <alignment horizontal="center" vertical="top" wrapText="1"/>
    </xf>
    <xf numFmtId="164" fontId="2" fillId="0" borderId="39" xfId="0" applyNumberFormat="1" applyFont="1" applyBorder="1" applyAlignment="1">
      <alignment horizontal="center" vertical="top" wrapText="1"/>
    </xf>
    <xf numFmtId="0" fontId="11" fillId="7" borderId="34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wrapText="1"/>
    </xf>
    <xf numFmtId="164" fontId="7" fillId="7" borderId="6" xfId="0" applyNumberFormat="1" applyFont="1" applyFill="1" applyBorder="1" applyAlignment="1">
      <alignment horizontal="center" vertical="top" wrapText="1"/>
    </xf>
    <xf numFmtId="164" fontId="2" fillId="7" borderId="6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horizontal="center" vertical="top" wrapText="1"/>
    </xf>
    <xf numFmtId="4" fontId="7" fillId="7" borderId="6" xfId="0" applyNumberFormat="1" applyFont="1" applyFill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0" xfId="0" applyFont="1" applyBorder="1" applyAlignment="1">
      <alignment vertical="top" wrapText="1"/>
    </xf>
    <xf numFmtId="0" fontId="2" fillId="0" borderId="27" xfId="0" applyFont="1" applyBorder="1" applyAlignment="1">
      <alignment horizontal="left" wrapText="1"/>
    </xf>
    <xf numFmtId="0" fontId="12" fillId="0" borderId="27" xfId="0" applyFont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0" fontId="12" fillId="7" borderId="6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5" borderId="6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horizont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14" fillId="5" borderId="3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7" borderId="51" xfId="0" applyFont="1" applyFill="1" applyBorder="1" applyAlignment="1">
      <alignment horizontal="center" vertical="center" wrapText="1"/>
    </xf>
    <xf numFmtId="0" fontId="0" fillId="7" borderId="36" xfId="0" applyFill="1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4" fillId="0" borderId="48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4" xfId="0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2" fillId="0" borderId="17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2" fillId="7" borderId="36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7" fillId="3" borderId="46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left" vertical="top" wrapText="1"/>
    </xf>
    <xf numFmtId="0" fontId="1" fillId="3" borderId="4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vertical="top" wrapText="1"/>
    </xf>
    <xf numFmtId="0" fontId="0" fillId="4" borderId="38" xfId="0" applyFill="1" applyBorder="1" applyAlignment="1">
      <alignment wrapText="1"/>
    </xf>
    <xf numFmtId="0" fontId="0" fillId="4" borderId="39" xfId="0" applyFill="1" applyBorder="1" applyAlignment="1">
      <alignment wrapText="1"/>
    </xf>
    <xf numFmtId="0" fontId="7" fillId="3" borderId="41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left" wrapText="1"/>
    </xf>
    <xf numFmtId="0" fontId="1" fillId="3" borderId="19" xfId="0" applyFont="1" applyFill="1" applyBorder="1" applyAlignment="1">
      <alignment horizontal="left" wrapText="1"/>
    </xf>
    <xf numFmtId="0" fontId="7" fillId="3" borderId="16" xfId="0" applyFont="1" applyFill="1" applyBorder="1" applyAlignment="1">
      <alignment horizontal="left" vertical="top" wrapText="1"/>
    </xf>
    <xf numFmtId="0" fontId="1" fillId="3" borderId="38" xfId="0" applyFont="1" applyFill="1" applyBorder="1" applyAlignment="1">
      <alignment horizontal="left" vertical="top" wrapText="1"/>
    </xf>
    <xf numFmtId="0" fontId="1" fillId="3" borderId="39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7" fillId="3" borderId="11" xfId="0" applyFont="1" applyFill="1" applyBorder="1" applyAlignment="1">
      <alignment vertical="top" wrapText="1"/>
    </xf>
    <xf numFmtId="0" fontId="0" fillId="3" borderId="12" xfId="0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2" fillId="0" borderId="59" xfId="0" applyFont="1" applyBorder="1" applyAlignment="1">
      <alignment horizontal="center" vertical="top" wrapText="1"/>
    </xf>
    <xf numFmtId="0" fontId="0" fillId="0" borderId="58" xfId="0" applyBorder="1" applyAlignment="1">
      <alignment horizontal="center" vertical="top" wrapText="1"/>
    </xf>
    <xf numFmtId="0" fontId="7" fillId="3" borderId="7" xfId="0" applyFont="1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0" fillId="3" borderId="6" xfId="0" applyFill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7" fillId="4" borderId="11" xfId="0" applyFont="1" applyFill="1" applyBorder="1" applyAlignment="1">
      <alignment horizontal="center" vertical="top" wrapText="1"/>
    </xf>
    <xf numFmtId="0" fontId="7" fillId="4" borderId="12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9" xfId="0" applyBorder="1" applyAlignment="1">
      <alignment horizontal="center" vertical="top" wrapText="1"/>
    </xf>
    <xf numFmtId="0" fontId="0" fillId="0" borderId="57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4" fontId="2" fillId="0" borderId="11" xfId="0" applyNumberFormat="1" applyFont="1" applyBorder="1" applyAlignment="1">
      <alignment horizontal="center" vertical="top" wrapText="1"/>
    </xf>
    <xf numFmtId="0" fontId="22" fillId="0" borderId="0" xfId="0" applyFont="1" applyAlignment="1">
      <alignment horizontal="right" wrapText="1"/>
    </xf>
    <xf numFmtId="0" fontId="4" fillId="5" borderId="0" xfId="0" applyFont="1" applyFill="1" applyAlignment="1">
      <alignment horizontal="right"/>
    </xf>
    <xf numFmtId="0" fontId="4" fillId="0" borderId="0" xfId="0" applyFont="1" applyAlignment="1"/>
    <xf numFmtId="0" fontId="7" fillId="0" borderId="32" xfId="0" applyFont="1" applyFill="1" applyBorder="1" applyAlignment="1">
      <alignment wrapText="1"/>
    </xf>
    <xf numFmtId="0" fontId="0" fillId="0" borderId="18" xfId="0" applyFill="1" applyBorder="1"/>
    <xf numFmtId="0" fontId="0" fillId="0" borderId="19" xfId="0" applyFill="1" applyBorder="1"/>
    <xf numFmtId="0" fontId="2" fillId="0" borderId="53" xfId="0" applyFont="1" applyFill="1" applyBorder="1" applyAlignment="1">
      <alignment wrapText="1"/>
    </xf>
    <xf numFmtId="0" fontId="8" fillId="0" borderId="7" xfId="0" applyFont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7" fillId="0" borderId="55" xfId="0" applyFont="1" applyFill="1" applyBorder="1" applyAlignment="1">
      <alignment vertical="top" wrapText="1"/>
    </xf>
    <xf numFmtId="0" fontId="7" fillId="0" borderId="41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left" wrapText="1"/>
    </xf>
    <xf numFmtId="164" fontId="7" fillId="0" borderId="44" xfId="0" applyNumberFormat="1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vertical="top" wrapText="1"/>
    </xf>
    <xf numFmtId="0" fontId="7" fillId="0" borderId="38" xfId="0" applyFont="1" applyFill="1" applyBorder="1" applyAlignment="1">
      <alignment vertical="top" wrapText="1"/>
    </xf>
    <xf numFmtId="0" fontId="7" fillId="0" borderId="39" xfId="0" applyFont="1" applyFill="1" applyBorder="1" applyAlignment="1">
      <alignment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4" fontId="7" fillId="0" borderId="6" xfId="0" applyNumberFormat="1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7" fillId="0" borderId="11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vertical="top" wrapText="1"/>
    </xf>
    <xf numFmtId="0" fontId="14" fillId="0" borderId="12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1"/>
  <sheetViews>
    <sheetView view="pageBreakPreview" topLeftCell="A7" zoomScaleSheetLayoutView="100" workbookViewId="0">
      <selection activeCell="B3" sqref="B3:C3"/>
    </sheetView>
  </sheetViews>
  <sheetFormatPr defaultRowHeight="14.4"/>
  <cols>
    <col min="2" max="2" width="43.109375" customWidth="1"/>
    <col min="3" max="3" width="45.88671875" customWidth="1"/>
    <col min="4" max="4" width="11.44140625" customWidth="1"/>
  </cols>
  <sheetData>
    <row r="1" spans="2:3" ht="66.599999999999994">
      <c r="C1" s="271" t="s">
        <v>176</v>
      </c>
    </row>
    <row r="2" spans="2:3">
      <c r="C2" s="272" t="s">
        <v>134</v>
      </c>
    </row>
    <row r="3" spans="2:3" ht="58.5" customHeight="1">
      <c r="B3" s="155" t="s">
        <v>140</v>
      </c>
      <c r="C3" s="155"/>
    </row>
    <row r="4" spans="2:3" ht="20.25" customHeight="1">
      <c r="B4" s="5" t="s">
        <v>1</v>
      </c>
      <c r="C4" s="1"/>
    </row>
    <row r="5" spans="2:3" ht="16.2" thickBot="1">
      <c r="B5" s="6"/>
      <c r="C5" s="36" t="s">
        <v>2</v>
      </c>
    </row>
    <row r="6" spans="2:3" ht="64.5" customHeight="1" thickBot="1">
      <c r="B6" s="7" t="s">
        <v>113</v>
      </c>
      <c r="C6" s="130" t="s">
        <v>141</v>
      </c>
    </row>
    <row r="7" spans="2:3" ht="37.5" customHeight="1" thickBot="1">
      <c r="B7" s="10" t="s">
        <v>3</v>
      </c>
      <c r="C7" s="21" t="s">
        <v>55</v>
      </c>
    </row>
    <row r="8" spans="2:3" ht="56.25" customHeight="1" thickBot="1">
      <c r="B8" s="10" t="s">
        <v>23</v>
      </c>
      <c r="C8" s="21" t="s">
        <v>135</v>
      </c>
    </row>
    <row r="9" spans="2:3" ht="24.75" customHeight="1" thickBot="1">
      <c r="B9" s="10" t="s">
        <v>24</v>
      </c>
      <c r="C9" s="21" t="s">
        <v>136</v>
      </c>
    </row>
    <row r="10" spans="2:3" ht="24.75" customHeight="1" thickBot="1">
      <c r="B10" s="144" t="s">
        <v>4</v>
      </c>
      <c r="C10" s="43" t="s">
        <v>171</v>
      </c>
    </row>
    <row r="11" spans="2:3" ht="136.5" customHeight="1" thickBot="1">
      <c r="B11" s="10" t="s">
        <v>25</v>
      </c>
      <c r="C11" s="129" t="s">
        <v>139</v>
      </c>
    </row>
  </sheetData>
  <mergeCells count="1">
    <mergeCell ref="B3:C3"/>
  </mergeCells>
  <pageMargins left="0.7" right="0.7" top="0.75" bottom="0.75" header="0.3" footer="0.3"/>
  <pageSetup paperSize="9" scale="88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S32"/>
  <sheetViews>
    <sheetView tabSelected="1" view="pageBreakPreview" topLeftCell="A11" zoomScaleSheetLayoutView="100" workbookViewId="0">
      <selection activeCell="C20" sqref="C20:Q20"/>
    </sheetView>
  </sheetViews>
  <sheetFormatPr defaultRowHeight="14.4"/>
  <cols>
    <col min="2" max="2" width="6.88671875" customWidth="1"/>
    <col min="3" max="3" width="34.109375" customWidth="1"/>
    <col min="4" max="4" width="11" customWidth="1"/>
    <col min="5" max="5" width="6.6640625" customWidth="1"/>
    <col min="6" max="6" width="4" customWidth="1"/>
    <col min="7" max="7" width="11" customWidth="1"/>
    <col min="9" max="9" width="7.33203125" customWidth="1"/>
    <col min="10" max="10" width="10.5546875" customWidth="1"/>
    <col min="11" max="14" width="11.33203125" customWidth="1"/>
    <col min="15" max="17" width="9.109375" hidden="1" customWidth="1"/>
  </cols>
  <sheetData>
    <row r="2" spans="2:19" ht="15.6">
      <c r="E2" s="13"/>
      <c r="H2" s="23" t="s">
        <v>26</v>
      </c>
      <c r="I2" s="13"/>
      <c r="J2" s="13"/>
      <c r="K2" s="13"/>
      <c r="L2" s="13"/>
      <c r="M2" s="13"/>
      <c r="N2" s="13"/>
      <c r="O2" s="13"/>
      <c r="P2" s="13"/>
      <c r="Q2" s="13"/>
    </row>
    <row r="3" spans="2:19" ht="15.6">
      <c r="E3" s="13"/>
      <c r="H3" s="5"/>
      <c r="I3" s="13"/>
      <c r="J3" s="13"/>
      <c r="K3" s="13"/>
      <c r="L3" s="13"/>
      <c r="M3" s="13"/>
      <c r="N3" s="273" t="s">
        <v>101</v>
      </c>
      <c r="O3" s="13"/>
      <c r="P3" s="13"/>
      <c r="Q3" s="13"/>
    </row>
    <row r="5" spans="2:19" ht="18" customHeight="1" thickBot="1">
      <c r="B5" s="71" t="s">
        <v>5</v>
      </c>
      <c r="C5" s="173" t="s">
        <v>40</v>
      </c>
      <c r="D5" s="176" t="s">
        <v>41</v>
      </c>
      <c r="E5" s="183" t="s">
        <v>42</v>
      </c>
      <c r="F5" s="184"/>
      <c r="G5" s="196" t="s">
        <v>43</v>
      </c>
      <c r="H5" s="197"/>
      <c r="I5" s="197"/>
      <c r="J5" s="187" t="s">
        <v>7</v>
      </c>
      <c r="K5" s="188"/>
      <c r="L5" s="188"/>
      <c r="M5" s="188"/>
      <c r="N5" s="188"/>
      <c r="O5" s="188"/>
      <c r="P5" s="188"/>
      <c r="Q5" s="189"/>
    </row>
    <row r="6" spans="2:19" ht="62.25" customHeight="1">
      <c r="B6" s="72" t="s">
        <v>6</v>
      </c>
      <c r="C6" s="174"/>
      <c r="D6" s="177"/>
      <c r="E6" s="185"/>
      <c r="F6" s="186"/>
      <c r="G6" s="190" t="s">
        <v>8</v>
      </c>
      <c r="H6" s="203" t="s">
        <v>44</v>
      </c>
      <c r="I6" s="204"/>
      <c r="J6" s="179">
        <v>2026</v>
      </c>
      <c r="K6" s="179">
        <v>2027</v>
      </c>
      <c r="L6" s="179">
        <v>2028</v>
      </c>
      <c r="M6" s="179">
        <v>2029</v>
      </c>
      <c r="N6" s="179">
        <v>2030</v>
      </c>
      <c r="O6" s="181">
        <v>2031</v>
      </c>
      <c r="P6" s="181">
        <v>2032</v>
      </c>
      <c r="Q6" s="192">
        <v>2033</v>
      </c>
    </row>
    <row r="7" spans="2:19" ht="15.75" customHeight="1" thickBot="1">
      <c r="B7" s="73"/>
      <c r="C7" s="175"/>
      <c r="D7" s="178"/>
      <c r="E7" s="194"/>
      <c r="F7" s="195"/>
      <c r="G7" s="191"/>
      <c r="H7" s="205"/>
      <c r="I7" s="206"/>
      <c r="J7" s="180"/>
      <c r="K7" s="180"/>
      <c r="L7" s="180"/>
      <c r="M7" s="180"/>
      <c r="N7" s="180"/>
      <c r="O7" s="182"/>
      <c r="P7" s="182"/>
      <c r="Q7" s="193"/>
    </row>
    <row r="8" spans="2:19" ht="15" thickBot="1">
      <c r="B8" s="74">
        <v>1</v>
      </c>
      <c r="C8" s="44">
        <v>2</v>
      </c>
      <c r="D8" s="44">
        <v>3</v>
      </c>
      <c r="E8" s="208">
        <v>4</v>
      </c>
      <c r="F8" s="209"/>
      <c r="G8" s="45">
        <v>5</v>
      </c>
      <c r="H8" s="208">
        <v>6</v>
      </c>
      <c r="I8" s="209"/>
      <c r="J8" s="45">
        <v>7</v>
      </c>
      <c r="K8" s="45">
        <v>8</v>
      </c>
      <c r="L8" s="45">
        <v>9</v>
      </c>
      <c r="M8" s="45">
        <v>10</v>
      </c>
      <c r="N8" s="45">
        <v>11</v>
      </c>
      <c r="O8" s="45">
        <v>12</v>
      </c>
      <c r="P8" s="45">
        <v>13</v>
      </c>
      <c r="Q8" s="75">
        <v>14</v>
      </c>
    </row>
    <row r="9" spans="2:19" ht="20.25" customHeight="1">
      <c r="B9" s="277" t="s">
        <v>10</v>
      </c>
      <c r="C9" s="274" t="s">
        <v>142</v>
      </c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6"/>
    </row>
    <row r="10" spans="2:19" ht="51" customHeight="1" thickBot="1">
      <c r="B10" s="125" t="s">
        <v>51</v>
      </c>
      <c r="C10" s="131" t="s">
        <v>144</v>
      </c>
      <c r="D10" s="127" t="s">
        <v>151</v>
      </c>
      <c r="E10" s="156" t="s">
        <v>116</v>
      </c>
      <c r="F10" s="157"/>
      <c r="G10" s="147">
        <v>1</v>
      </c>
      <c r="H10" s="158">
        <v>2024</v>
      </c>
      <c r="I10" s="159"/>
      <c r="J10" s="147">
        <v>0</v>
      </c>
      <c r="K10" s="149">
        <v>0</v>
      </c>
      <c r="L10" s="147">
        <v>0</v>
      </c>
      <c r="M10" s="149">
        <v>0</v>
      </c>
      <c r="N10" s="149">
        <v>0</v>
      </c>
      <c r="O10" s="136">
        <v>0</v>
      </c>
      <c r="P10" s="136">
        <v>0</v>
      </c>
      <c r="Q10" s="136">
        <v>0</v>
      </c>
    </row>
    <row r="11" spans="2:19" ht="50.25" customHeight="1" thickBot="1">
      <c r="B11" s="39" t="s">
        <v>87</v>
      </c>
      <c r="C11" s="103" t="s">
        <v>145</v>
      </c>
      <c r="D11" s="143" t="s">
        <v>151</v>
      </c>
      <c r="E11" s="156" t="s">
        <v>116</v>
      </c>
      <c r="F11" s="157"/>
      <c r="G11" s="148">
        <v>0</v>
      </c>
      <c r="H11" s="163">
        <v>2024</v>
      </c>
      <c r="I11" s="164"/>
      <c r="J11" s="148">
        <v>1</v>
      </c>
      <c r="K11" s="148">
        <v>1</v>
      </c>
      <c r="L11" s="148">
        <v>1</v>
      </c>
      <c r="M11" s="148">
        <v>1</v>
      </c>
      <c r="N11" s="148">
        <v>1</v>
      </c>
      <c r="O11" s="136">
        <v>0</v>
      </c>
      <c r="P11" s="136">
        <v>0</v>
      </c>
      <c r="Q11" s="136">
        <v>0</v>
      </c>
    </row>
    <row r="12" spans="2:19" ht="98.25" hidden="1" customHeight="1">
      <c r="B12" s="98" t="s">
        <v>75</v>
      </c>
      <c r="C12" s="145"/>
      <c r="D12" s="142"/>
      <c r="E12" s="165"/>
      <c r="F12" s="166"/>
      <c r="G12" s="120"/>
      <c r="H12" s="165"/>
      <c r="I12" s="207"/>
      <c r="J12" s="146"/>
      <c r="K12" s="146"/>
      <c r="L12" s="146"/>
      <c r="M12" s="146"/>
      <c r="N12" s="146"/>
      <c r="O12" s="51"/>
      <c r="P12" s="51"/>
      <c r="Q12" s="51"/>
    </row>
    <row r="13" spans="2:19" ht="83.25" hidden="1" customHeight="1" thickBot="1">
      <c r="B13" s="98" t="s">
        <v>76</v>
      </c>
      <c r="C13" s="30"/>
      <c r="D13" s="122"/>
      <c r="E13" s="160"/>
      <c r="F13" s="161"/>
      <c r="G13" s="39"/>
      <c r="H13" s="160"/>
      <c r="I13" s="167"/>
      <c r="J13" s="51"/>
      <c r="K13" s="51"/>
      <c r="L13" s="51"/>
      <c r="M13" s="51"/>
      <c r="N13" s="51"/>
      <c r="O13" s="51"/>
      <c r="P13" s="51"/>
      <c r="Q13" s="51"/>
    </row>
    <row r="14" spans="2:19" ht="69.75" hidden="1" customHeight="1" thickBot="1">
      <c r="B14" s="118" t="s">
        <v>78</v>
      </c>
      <c r="C14" s="121"/>
      <c r="D14" s="119"/>
      <c r="E14" s="156"/>
      <c r="F14" s="157"/>
      <c r="G14" s="51"/>
      <c r="H14" s="156"/>
      <c r="I14" s="162"/>
      <c r="J14" s="105"/>
      <c r="K14" s="106"/>
      <c r="L14" s="105"/>
      <c r="M14" s="106"/>
      <c r="N14" s="106"/>
      <c r="O14" s="106"/>
      <c r="P14" s="106"/>
      <c r="Q14" s="106"/>
      <c r="R14" s="117"/>
      <c r="S14" s="117"/>
    </row>
    <row r="15" spans="2:19" ht="81.75" hidden="1" customHeight="1">
      <c r="B15" s="98" t="s">
        <v>79</v>
      </c>
      <c r="C15" s="104"/>
      <c r="D15" s="97"/>
      <c r="E15" s="165"/>
      <c r="F15" s="166"/>
      <c r="G15" s="120"/>
      <c r="H15" s="165"/>
      <c r="I15" s="207"/>
      <c r="J15" s="51"/>
      <c r="K15" s="51"/>
      <c r="L15" s="51"/>
      <c r="M15" s="51"/>
      <c r="N15" s="51"/>
      <c r="O15" s="51"/>
      <c r="P15" s="51"/>
      <c r="Q15" s="51"/>
    </row>
    <row r="16" spans="2:19" ht="103.5" hidden="1" customHeight="1" thickBot="1">
      <c r="B16" s="93" t="s">
        <v>79</v>
      </c>
      <c r="C16" s="47"/>
      <c r="D16" s="64" t="s">
        <v>65</v>
      </c>
      <c r="E16" s="170"/>
      <c r="F16" s="171"/>
      <c r="G16" s="76"/>
      <c r="H16" s="170"/>
      <c r="I16" s="172"/>
      <c r="J16" s="69"/>
      <c r="K16" s="67"/>
      <c r="L16" s="69"/>
      <c r="M16" s="67"/>
      <c r="N16" s="70"/>
      <c r="O16" s="31"/>
      <c r="P16" s="32"/>
      <c r="Q16" s="31"/>
    </row>
    <row r="17" spans="2:17" ht="114.75" hidden="1" customHeight="1">
      <c r="B17" s="92" t="s">
        <v>80</v>
      </c>
      <c r="C17" s="48"/>
      <c r="D17" s="65" t="s">
        <v>65</v>
      </c>
      <c r="E17" s="165"/>
      <c r="F17" s="166"/>
      <c r="G17" s="50"/>
      <c r="H17" s="160"/>
      <c r="I17" s="167"/>
      <c r="J17" s="50"/>
      <c r="K17" s="39"/>
      <c r="L17" s="50"/>
      <c r="M17" s="39"/>
      <c r="N17" s="66"/>
      <c r="O17" s="31"/>
      <c r="P17" s="32"/>
      <c r="Q17" s="31"/>
    </row>
    <row r="18" spans="2:17" ht="168" hidden="1" customHeight="1">
      <c r="B18" s="93" t="s">
        <v>81</v>
      </c>
      <c r="C18" s="30"/>
      <c r="D18" s="65" t="s">
        <v>65</v>
      </c>
      <c r="E18" s="160"/>
      <c r="F18" s="161"/>
      <c r="G18" s="39"/>
      <c r="H18" s="160"/>
      <c r="I18" s="167"/>
      <c r="J18" s="39"/>
      <c r="K18" s="39"/>
      <c r="L18" s="39"/>
      <c r="M18" s="39"/>
      <c r="N18" s="39"/>
      <c r="O18" s="80"/>
      <c r="P18" s="32"/>
      <c r="Q18" s="31"/>
    </row>
    <row r="19" spans="2:17" ht="179.25" hidden="1" customHeight="1" thickBot="1">
      <c r="B19" s="93" t="s">
        <v>103</v>
      </c>
      <c r="C19" s="48"/>
      <c r="D19" s="65" t="s">
        <v>65</v>
      </c>
      <c r="E19" s="160"/>
      <c r="F19" s="161"/>
      <c r="G19" s="81"/>
      <c r="H19" s="160"/>
      <c r="I19" s="167"/>
      <c r="J19" s="81"/>
      <c r="K19" s="81"/>
      <c r="L19" s="81"/>
      <c r="M19" s="81"/>
      <c r="N19" s="66"/>
      <c r="O19" s="80"/>
      <c r="P19" s="32"/>
      <c r="Q19" s="31"/>
    </row>
    <row r="20" spans="2:17" ht="33" customHeight="1" thickBot="1">
      <c r="B20" s="126" t="s">
        <v>143</v>
      </c>
      <c r="C20" s="278" t="s">
        <v>169</v>
      </c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80"/>
      <c r="P20" s="280"/>
      <c r="Q20" s="281"/>
    </row>
    <row r="21" spans="2:17" ht="152.25" customHeight="1" thickBot="1">
      <c r="B21" s="68" t="s">
        <v>53</v>
      </c>
      <c r="C21" s="48" t="s">
        <v>148</v>
      </c>
      <c r="D21" s="127" t="s">
        <v>146</v>
      </c>
      <c r="E21" s="156" t="s">
        <v>147</v>
      </c>
      <c r="F21" s="157"/>
      <c r="G21" s="147">
        <v>100</v>
      </c>
      <c r="H21" s="158">
        <v>2024</v>
      </c>
      <c r="I21" s="159"/>
      <c r="J21" s="147">
        <v>100</v>
      </c>
      <c r="K21" s="149">
        <v>100</v>
      </c>
      <c r="L21" s="147">
        <v>100</v>
      </c>
      <c r="M21" s="149">
        <v>100</v>
      </c>
      <c r="N21" s="149">
        <v>100</v>
      </c>
      <c r="O21" s="136">
        <v>0</v>
      </c>
      <c r="P21" s="136">
        <v>0</v>
      </c>
      <c r="Q21" s="136">
        <v>0</v>
      </c>
    </row>
    <row r="22" spans="2:17" ht="100.5" customHeight="1" thickBot="1">
      <c r="B22" s="68" t="s">
        <v>71</v>
      </c>
      <c r="C22" s="48" t="s">
        <v>168</v>
      </c>
      <c r="D22" s="127" t="s">
        <v>146</v>
      </c>
      <c r="E22" s="156" t="s">
        <v>149</v>
      </c>
      <c r="F22" s="157"/>
      <c r="G22" s="147">
        <v>0</v>
      </c>
      <c r="H22" s="158">
        <v>2024</v>
      </c>
      <c r="I22" s="159"/>
      <c r="J22" s="147">
        <v>0</v>
      </c>
      <c r="K22" s="149">
        <v>0</v>
      </c>
      <c r="L22" s="147">
        <v>0</v>
      </c>
      <c r="M22" s="149">
        <v>0</v>
      </c>
      <c r="N22" s="149">
        <v>0</v>
      </c>
      <c r="O22" s="136">
        <v>0</v>
      </c>
      <c r="P22" s="136">
        <v>0</v>
      </c>
      <c r="Q22" s="136">
        <v>0</v>
      </c>
    </row>
    <row r="23" spans="2:17" ht="35.25" hidden="1" customHeight="1" thickBot="1">
      <c r="B23" s="68"/>
      <c r="C23" s="48"/>
      <c r="D23" s="64"/>
      <c r="E23" s="156"/>
      <c r="F23" s="157"/>
      <c r="G23" s="105"/>
      <c r="H23" s="201"/>
      <c r="I23" s="202"/>
      <c r="J23" s="105"/>
      <c r="K23" s="106"/>
      <c r="L23" s="105"/>
      <c r="M23" s="106"/>
      <c r="N23" s="106"/>
      <c r="O23" s="106"/>
      <c r="P23" s="106"/>
      <c r="Q23" s="106"/>
    </row>
    <row r="24" spans="2:17" ht="36" hidden="1" customHeight="1">
      <c r="B24" s="68"/>
      <c r="C24" s="48"/>
      <c r="D24" s="115"/>
      <c r="E24" s="160"/>
      <c r="F24" s="161"/>
      <c r="G24" s="51"/>
      <c r="H24" s="156"/>
      <c r="I24" s="162"/>
      <c r="J24" s="51"/>
      <c r="K24" s="51"/>
      <c r="L24" s="51"/>
      <c r="M24" s="51"/>
      <c r="N24" s="51"/>
      <c r="O24" s="51"/>
      <c r="P24" s="51"/>
      <c r="Q24" s="51"/>
    </row>
    <row r="25" spans="2:17" ht="38.25" hidden="1" customHeight="1" thickBot="1">
      <c r="B25" s="68"/>
      <c r="C25" s="48"/>
      <c r="D25" s="95"/>
      <c r="E25" s="156"/>
      <c r="F25" s="157"/>
      <c r="G25" s="105"/>
      <c r="H25" s="201"/>
      <c r="I25" s="202"/>
      <c r="J25" s="105"/>
      <c r="K25" s="106"/>
      <c r="L25" s="105"/>
      <c r="M25" s="106"/>
      <c r="N25" s="106"/>
      <c r="O25" s="106"/>
      <c r="P25" s="106"/>
      <c r="Q25" s="106"/>
    </row>
    <row r="26" spans="2:17" ht="166.5" hidden="1" customHeight="1" thickBot="1">
      <c r="B26" s="49"/>
      <c r="C26" s="107"/>
      <c r="D26" s="96"/>
      <c r="E26" s="198"/>
      <c r="F26" s="199"/>
      <c r="G26" s="53"/>
      <c r="H26" s="198"/>
      <c r="I26" s="200"/>
      <c r="J26" s="53"/>
      <c r="K26" s="108"/>
      <c r="L26" s="53"/>
      <c r="M26" s="108"/>
      <c r="N26" s="108"/>
      <c r="O26" s="40"/>
      <c r="P26" s="40"/>
      <c r="Q26" s="46"/>
    </row>
    <row r="31" spans="2:17">
      <c r="C31" s="124"/>
      <c r="D31" s="124"/>
    </row>
    <row r="32" spans="2:17">
      <c r="C32" s="124"/>
      <c r="D32" s="124"/>
    </row>
  </sheetData>
  <mergeCells count="52">
    <mergeCell ref="H6:I7"/>
    <mergeCell ref="E14:F14"/>
    <mergeCell ref="H14:I14"/>
    <mergeCell ref="E15:F15"/>
    <mergeCell ref="H15:I15"/>
    <mergeCell ref="E8:F8"/>
    <mergeCell ref="H8:I8"/>
    <mergeCell ref="E10:F10"/>
    <mergeCell ref="H10:I10"/>
    <mergeCell ref="E12:F12"/>
    <mergeCell ref="H12:I12"/>
    <mergeCell ref="E11:F11"/>
    <mergeCell ref="E13:F13"/>
    <mergeCell ref="H13:I13"/>
    <mergeCell ref="E26:F26"/>
    <mergeCell ref="H26:I26"/>
    <mergeCell ref="H22:I22"/>
    <mergeCell ref="H25:I25"/>
    <mergeCell ref="E22:F22"/>
    <mergeCell ref="E25:F25"/>
    <mergeCell ref="E23:F23"/>
    <mergeCell ref="H23:I23"/>
    <mergeCell ref="C5:C7"/>
    <mergeCell ref="D5:D7"/>
    <mergeCell ref="C9:Q9"/>
    <mergeCell ref="N6:N7"/>
    <mergeCell ref="O6:O7"/>
    <mergeCell ref="P6:P7"/>
    <mergeCell ref="M6:M7"/>
    <mergeCell ref="L6:L7"/>
    <mergeCell ref="E5:F6"/>
    <mergeCell ref="K6:K7"/>
    <mergeCell ref="J5:Q5"/>
    <mergeCell ref="G6:G7"/>
    <mergeCell ref="Q6:Q7"/>
    <mergeCell ref="E7:F7"/>
    <mergeCell ref="G5:I5"/>
    <mergeCell ref="J6:J7"/>
    <mergeCell ref="E21:F21"/>
    <mergeCell ref="H21:I21"/>
    <mergeCell ref="E24:F24"/>
    <mergeCell ref="H24:I24"/>
    <mergeCell ref="H11:I11"/>
    <mergeCell ref="E17:F17"/>
    <mergeCell ref="H17:I17"/>
    <mergeCell ref="C20:Q20"/>
    <mergeCell ref="E18:F18"/>
    <mergeCell ref="H18:I18"/>
    <mergeCell ref="H19:I19"/>
    <mergeCell ref="E19:F19"/>
    <mergeCell ref="E16:F16"/>
    <mergeCell ref="H16:I16"/>
  </mergeCells>
  <pageMargins left="0.7" right="0.7" top="0.75" bottom="0.75" header="0.3" footer="0.3"/>
  <pageSetup paperSize="9" scale="4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Y20"/>
  <sheetViews>
    <sheetView view="pageBreakPreview" zoomScaleSheetLayoutView="100" workbookViewId="0">
      <selection activeCell="B16" sqref="B16"/>
    </sheetView>
  </sheetViews>
  <sheetFormatPr defaultRowHeight="14.4"/>
  <cols>
    <col min="1" max="1" width="3.6640625" customWidth="1"/>
    <col min="2" max="2" width="6.5546875" customWidth="1"/>
    <col min="3" max="3" width="36.6640625" customWidth="1"/>
    <col min="4" max="4" width="13.6640625" customWidth="1"/>
    <col min="5" max="5" width="13.44140625" customWidth="1"/>
    <col min="6" max="6" width="11.6640625" customWidth="1"/>
    <col min="7" max="7" width="12" customWidth="1"/>
    <col min="8" max="8" width="12.6640625" customWidth="1"/>
    <col min="9" max="9" width="9.88671875" customWidth="1"/>
    <col min="10" max="10" width="10" customWidth="1"/>
    <col min="14" max="16" width="9.109375" hidden="1" customWidth="1"/>
    <col min="17" max="17" width="15.5546875" customWidth="1"/>
    <col min="19" max="19" width="8.6640625" customWidth="1"/>
    <col min="20" max="20" width="1.44140625" hidden="1" customWidth="1"/>
    <col min="21" max="23" width="9.109375" hidden="1" customWidth="1"/>
  </cols>
  <sheetData>
    <row r="2" spans="2:25" ht="15.6">
      <c r="B2" s="210" t="s">
        <v>72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2:25" ht="15.6">
      <c r="Q3" s="6" t="s">
        <v>12</v>
      </c>
    </row>
    <row r="4" spans="2:25" ht="15" thickBot="1"/>
    <row r="5" spans="2:25" ht="24.75" customHeight="1" thickBot="1">
      <c r="B5" s="190" t="s">
        <v>32</v>
      </c>
      <c r="C5" s="190" t="s">
        <v>28</v>
      </c>
      <c r="D5" s="190" t="s">
        <v>35</v>
      </c>
      <c r="E5" s="190" t="s">
        <v>36</v>
      </c>
      <c r="F5" s="190" t="s">
        <v>29</v>
      </c>
      <c r="G5" s="203" t="s">
        <v>37</v>
      </c>
      <c r="H5" s="217"/>
      <c r="I5" s="215" t="s">
        <v>30</v>
      </c>
      <c r="J5" s="216"/>
      <c r="K5" s="216"/>
      <c r="L5" s="216"/>
      <c r="M5" s="216"/>
      <c r="N5" s="216"/>
      <c r="O5" s="216"/>
      <c r="P5" s="216"/>
      <c r="Q5" s="224" t="s">
        <v>39</v>
      </c>
    </row>
    <row r="6" spans="2:25" ht="42.75" customHeight="1">
      <c r="B6" s="212"/>
      <c r="C6" s="214"/>
      <c r="D6" s="212"/>
      <c r="E6" s="214"/>
      <c r="F6" s="214"/>
      <c r="G6" s="190" t="s">
        <v>8</v>
      </c>
      <c r="H6" s="190" t="s">
        <v>38</v>
      </c>
      <c r="I6" s="218">
        <v>2026</v>
      </c>
      <c r="J6" s="218">
        <v>2027</v>
      </c>
      <c r="K6" s="218">
        <v>2028</v>
      </c>
      <c r="L6" s="218">
        <v>2029</v>
      </c>
      <c r="M6" s="218">
        <v>2030</v>
      </c>
      <c r="N6" s="219">
        <v>2031</v>
      </c>
      <c r="O6" s="219">
        <v>2032</v>
      </c>
      <c r="P6" s="222">
        <v>2033</v>
      </c>
      <c r="Q6" s="225"/>
    </row>
    <row r="7" spans="2:25" ht="91.5" customHeight="1" thickBot="1">
      <c r="B7" s="213"/>
      <c r="C7" s="180"/>
      <c r="D7" s="213"/>
      <c r="E7" s="180"/>
      <c r="F7" s="180"/>
      <c r="G7" s="191"/>
      <c r="H7" s="191"/>
      <c r="I7" s="213"/>
      <c r="J7" s="213"/>
      <c r="K7" s="213"/>
      <c r="L7" s="213"/>
      <c r="M7" s="213"/>
      <c r="N7" s="220"/>
      <c r="O7" s="220"/>
      <c r="P7" s="223"/>
      <c r="Q7" s="226"/>
    </row>
    <row r="8" spans="2:25" ht="35.25" customHeight="1" thickBot="1">
      <c r="B8" s="20">
        <v>1</v>
      </c>
      <c r="C8" s="282" t="s">
        <v>150</v>
      </c>
      <c r="D8" s="283"/>
      <c r="E8" s="284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5"/>
    </row>
    <row r="9" spans="2:25" ht="63.75" customHeight="1" thickBot="1">
      <c r="B9" s="35" t="s">
        <v>51</v>
      </c>
      <c r="C9" s="43" t="s">
        <v>152</v>
      </c>
      <c r="D9" s="150" t="s">
        <v>153</v>
      </c>
      <c r="E9" s="151" t="s">
        <v>117</v>
      </c>
      <c r="F9" s="43" t="s">
        <v>58</v>
      </c>
      <c r="G9" s="43" t="s">
        <v>155</v>
      </c>
      <c r="H9" s="43">
        <v>2024</v>
      </c>
      <c r="I9" s="43" t="s">
        <v>155</v>
      </c>
      <c r="J9" s="43" t="s">
        <v>155</v>
      </c>
      <c r="K9" s="43" t="s">
        <v>155</v>
      </c>
      <c r="L9" s="43" t="s">
        <v>155</v>
      </c>
      <c r="M9" s="43" t="s">
        <v>155</v>
      </c>
      <c r="N9" s="152" t="s">
        <v>155</v>
      </c>
      <c r="O9" s="152" t="s">
        <v>155</v>
      </c>
      <c r="P9" s="152" t="s">
        <v>155</v>
      </c>
      <c r="Q9" s="153" t="s">
        <v>154</v>
      </c>
    </row>
    <row r="10" spans="2:25" ht="82.5" hidden="1" customHeight="1" thickBot="1">
      <c r="B10" s="35"/>
      <c r="C10" s="43"/>
      <c r="D10" s="150"/>
      <c r="E10" s="151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53"/>
    </row>
    <row r="11" spans="2:25" ht="36" hidden="1" customHeight="1" thickBot="1">
      <c r="B11" s="22"/>
      <c r="C11" s="43"/>
      <c r="D11" s="43"/>
      <c r="E11" s="151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53"/>
    </row>
    <row r="12" spans="2:25" ht="54.75" hidden="1" customHeight="1" thickBot="1">
      <c r="B12" s="22" t="s">
        <v>79</v>
      </c>
      <c r="C12" s="43"/>
      <c r="D12" s="43" t="s">
        <v>65</v>
      </c>
      <c r="E12" s="43" t="s">
        <v>63</v>
      </c>
      <c r="F12" s="43" t="s">
        <v>58</v>
      </c>
      <c r="G12" s="43" t="s">
        <v>57</v>
      </c>
      <c r="H12" s="43">
        <v>2025</v>
      </c>
      <c r="I12" s="43" t="s">
        <v>57</v>
      </c>
      <c r="J12" s="43" t="s">
        <v>57</v>
      </c>
      <c r="K12" s="43" t="s">
        <v>57</v>
      </c>
      <c r="L12" s="43" t="s">
        <v>57</v>
      </c>
      <c r="M12" s="43" t="s">
        <v>57</v>
      </c>
      <c r="N12" s="43" t="s">
        <v>57</v>
      </c>
      <c r="O12" s="43" t="s">
        <v>57</v>
      </c>
      <c r="P12" s="43" t="s">
        <v>57</v>
      </c>
      <c r="Q12" s="153"/>
    </row>
    <row r="13" spans="2:25" ht="100.5" hidden="1" customHeight="1" thickBot="1">
      <c r="B13" s="78" t="s">
        <v>80</v>
      </c>
      <c r="C13" s="154"/>
      <c r="D13" s="43" t="s">
        <v>65</v>
      </c>
      <c r="E13" s="43" t="s">
        <v>63</v>
      </c>
      <c r="F13" s="43" t="s">
        <v>58</v>
      </c>
      <c r="G13" s="43" t="s">
        <v>57</v>
      </c>
      <c r="H13" s="43">
        <v>2025</v>
      </c>
      <c r="I13" s="43" t="s">
        <v>57</v>
      </c>
      <c r="J13" s="43" t="s">
        <v>57</v>
      </c>
      <c r="K13" s="43" t="s">
        <v>57</v>
      </c>
      <c r="L13" s="43" t="s">
        <v>57</v>
      </c>
      <c r="M13" s="43" t="s">
        <v>57</v>
      </c>
      <c r="N13" s="43" t="s">
        <v>57</v>
      </c>
      <c r="O13" s="43" t="s">
        <v>57</v>
      </c>
      <c r="P13" s="43" t="s">
        <v>57</v>
      </c>
      <c r="Q13" s="153"/>
      <c r="R13" s="77"/>
      <c r="S13" s="62"/>
      <c r="T13" s="62"/>
      <c r="U13" s="62"/>
      <c r="V13" s="62"/>
      <c r="W13" s="62"/>
      <c r="X13" s="62"/>
      <c r="Y13" s="62"/>
    </row>
    <row r="14" spans="2:25" ht="100.5" hidden="1" customHeight="1" thickBot="1">
      <c r="B14" s="22" t="s">
        <v>81</v>
      </c>
      <c r="C14" s="43"/>
      <c r="D14" s="43" t="s">
        <v>65</v>
      </c>
      <c r="E14" s="43" t="s">
        <v>63</v>
      </c>
      <c r="F14" s="43" t="s">
        <v>58</v>
      </c>
      <c r="G14" s="43" t="s">
        <v>64</v>
      </c>
      <c r="H14" s="43">
        <v>2025</v>
      </c>
      <c r="I14" s="43" t="s">
        <v>57</v>
      </c>
      <c r="J14" s="43" t="s">
        <v>57</v>
      </c>
      <c r="K14" s="43" t="s">
        <v>57</v>
      </c>
      <c r="L14" s="43" t="s">
        <v>57</v>
      </c>
      <c r="M14" s="43" t="s">
        <v>57</v>
      </c>
      <c r="N14" s="43" t="s">
        <v>57</v>
      </c>
      <c r="O14" s="43" t="s">
        <v>57</v>
      </c>
      <c r="P14" s="43" t="s">
        <v>57</v>
      </c>
      <c r="Q14" s="153"/>
      <c r="R14" s="77"/>
      <c r="S14" s="62"/>
      <c r="T14" s="62"/>
      <c r="U14" s="62"/>
      <c r="V14" s="62"/>
      <c r="W14" s="62"/>
      <c r="X14" s="62"/>
      <c r="Y14" s="62"/>
    </row>
    <row r="15" spans="2:25" ht="70.5" hidden="1" customHeight="1" thickBot="1">
      <c r="B15" s="22" t="s">
        <v>82</v>
      </c>
      <c r="C15" s="43"/>
      <c r="D15" s="43" t="s">
        <v>65</v>
      </c>
      <c r="E15" s="43" t="s">
        <v>63</v>
      </c>
      <c r="F15" s="43" t="s">
        <v>58</v>
      </c>
      <c r="G15" s="43" t="s">
        <v>64</v>
      </c>
      <c r="H15" s="43">
        <v>2025</v>
      </c>
      <c r="I15" s="43" t="s">
        <v>57</v>
      </c>
      <c r="J15" s="43" t="s">
        <v>57</v>
      </c>
      <c r="K15" s="43" t="s">
        <v>57</v>
      </c>
      <c r="L15" s="43" t="s">
        <v>57</v>
      </c>
      <c r="M15" s="43" t="s">
        <v>57</v>
      </c>
      <c r="N15" s="43" t="s">
        <v>57</v>
      </c>
      <c r="O15" s="43" t="s">
        <v>57</v>
      </c>
      <c r="P15" s="43" t="s">
        <v>57</v>
      </c>
      <c r="Q15" s="153"/>
    </row>
    <row r="16" spans="2:25" ht="36" customHeight="1" thickBot="1">
      <c r="B16" s="289" t="s">
        <v>143</v>
      </c>
      <c r="C16" s="286" t="s">
        <v>172</v>
      </c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8"/>
    </row>
    <row r="17" spans="2:17" ht="75" customHeight="1" thickBot="1">
      <c r="B17" s="35" t="s">
        <v>53</v>
      </c>
      <c r="C17" s="43" t="s">
        <v>173</v>
      </c>
      <c r="D17" s="43" t="s">
        <v>156</v>
      </c>
      <c r="E17" s="151" t="s">
        <v>63</v>
      </c>
      <c r="F17" s="43" t="s">
        <v>58</v>
      </c>
      <c r="G17" s="43" t="s">
        <v>155</v>
      </c>
      <c r="H17" s="43">
        <v>2024</v>
      </c>
      <c r="I17" s="43" t="s">
        <v>155</v>
      </c>
      <c r="J17" s="43" t="s">
        <v>155</v>
      </c>
      <c r="K17" s="43" t="s">
        <v>155</v>
      </c>
      <c r="L17" s="43" t="s">
        <v>155</v>
      </c>
      <c r="M17" s="43" t="s">
        <v>155</v>
      </c>
      <c r="N17" s="152" t="s">
        <v>155</v>
      </c>
      <c r="O17" s="152" t="s">
        <v>155</v>
      </c>
      <c r="P17" s="152" t="s">
        <v>155</v>
      </c>
      <c r="Q17" s="153" t="s">
        <v>157</v>
      </c>
    </row>
    <row r="18" spans="2:17" ht="94.5" hidden="1" customHeight="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2"/>
    </row>
    <row r="19" spans="2:17" ht="30.75" hidden="1" customHeight="1" thickBot="1">
      <c r="B19" s="52"/>
      <c r="C19" s="168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221"/>
    </row>
    <row r="20" spans="2:17" ht="43.5" hidden="1" customHeight="1" thickBot="1">
      <c r="B20" s="35"/>
      <c r="C20" s="21"/>
      <c r="D20" s="21"/>
      <c r="E20" s="21"/>
      <c r="F20" s="21"/>
      <c r="G20" s="42"/>
      <c r="H20" s="21"/>
      <c r="I20" s="42"/>
      <c r="J20" s="42"/>
      <c r="K20" s="42"/>
      <c r="L20" s="42"/>
      <c r="M20" s="42"/>
      <c r="N20" s="42"/>
      <c r="O20" s="42"/>
      <c r="P20" s="42"/>
      <c r="Q20" s="21"/>
    </row>
  </sheetData>
  <mergeCells count="22">
    <mergeCell ref="C19:Q19"/>
    <mergeCell ref="C16:Q16"/>
    <mergeCell ref="P6:P7"/>
    <mergeCell ref="O6:O7"/>
    <mergeCell ref="J6:J7"/>
    <mergeCell ref="L6:L7"/>
    <mergeCell ref="M6:M7"/>
    <mergeCell ref="Q5:Q7"/>
    <mergeCell ref="C8:Q8"/>
    <mergeCell ref="B2:P2"/>
    <mergeCell ref="B5:B7"/>
    <mergeCell ref="C5:C7"/>
    <mergeCell ref="D5:D7"/>
    <mergeCell ref="E5:E7"/>
    <mergeCell ref="I5:P5"/>
    <mergeCell ref="F5:F7"/>
    <mergeCell ref="G5:H5"/>
    <mergeCell ref="G6:G7"/>
    <mergeCell ref="H6:H7"/>
    <mergeCell ref="I6:I7"/>
    <mergeCell ref="K6:K7"/>
    <mergeCell ref="N6:N7"/>
  </mergeCells>
  <pageMargins left="0.7" right="0.7" top="0.75" bottom="0.75" header="0.3" footer="0.3"/>
  <pageSetup paperSize="9" scale="43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O74"/>
  <sheetViews>
    <sheetView view="pageBreakPreview" zoomScaleSheetLayoutView="100" workbookViewId="0">
      <selection activeCell="C62" sqref="C62"/>
    </sheetView>
  </sheetViews>
  <sheetFormatPr defaultRowHeight="14.4"/>
  <cols>
    <col min="2" max="2" width="12.109375" customWidth="1"/>
    <col min="3" max="3" width="31.109375" customWidth="1"/>
    <col min="4" max="4" width="18.5546875" customWidth="1"/>
    <col min="5" max="5" width="13.109375" hidden="1" customWidth="1"/>
    <col min="6" max="6" width="11" customWidth="1"/>
    <col min="7" max="7" width="12.109375" customWidth="1"/>
    <col min="8" max="10" width="11" customWidth="1"/>
    <col min="11" max="11" width="12.44140625" hidden="1" customWidth="1"/>
    <col min="12" max="12" width="13.109375" hidden="1" customWidth="1"/>
    <col min="13" max="13" width="11.5546875" hidden="1" customWidth="1"/>
    <col min="14" max="14" width="12.33203125" hidden="1" customWidth="1"/>
    <col min="15" max="15" width="16.44140625" customWidth="1"/>
    <col min="16" max="16" width="9.109375" customWidth="1"/>
  </cols>
  <sheetData>
    <row r="2" spans="2:15" ht="15.6">
      <c r="D2" s="1" t="s">
        <v>73</v>
      </c>
    </row>
    <row r="3" spans="2:15" ht="15.6">
      <c r="D3" s="1"/>
      <c r="O3" s="4" t="s">
        <v>22</v>
      </c>
    </row>
    <row r="4" spans="2:15" ht="15" thickBot="1"/>
    <row r="5" spans="2:15" ht="26.25" customHeight="1" thickBot="1">
      <c r="B5" s="190" t="s">
        <v>32</v>
      </c>
      <c r="C5" s="190" t="s">
        <v>85</v>
      </c>
      <c r="D5" s="190" t="s">
        <v>13</v>
      </c>
      <c r="E5" s="203" t="s">
        <v>45</v>
      </c>
      <c r="F5" s="217"/>
      <c r="G5" s="217"/>
      <c r="H5" s="217"/>
      <c r="I5" s="217"/>
      <c r="J5" s="217"/>
      <c r="K5" s="217"/>
      <c r="L5" s="217"/>
      <c r="M5" s="217"/>
      <c r="N5" s="217"/>
      <c r="O5" s="241"/>
    </row>
    <row r="6" spans="2:15" ht="24.75" customHeight="1">
      <c r="B6" s="212"/>
      <c r="C6" s="179"/>
      <c r="D6" s="212"/>
      <c r="E6" s="190">
        <v>2025</v>
      </c>
      <c r="F6" s="190">
        <v>2026</v>
      </c>
      <c r="G6" s="190">
        <v>2027</v>
      </c>
      <c r="H6" s="190">
        <v>2028</v>
      </c>
      <c r="I6" s="190">
        <v>2029</v>
      </c>
      <c r="J6" s="190">
        <v>2030</v>
      </c>
      <c r="K6" s="230">
        <v>2031</v>
      </c>
      <c r="L6" s="230">
        <v>2032</v>
      </c>
      <c r="M6" s="230">
        <v>2033</v>
      </c>
      <c r="N6" s="244" t="s">
        <v>9</v>
      </c>
      <c r="O6" s="290" t="s">
        <v>14</v>
      </c>
    </row>
    <row r="7" spans="2:15" ht="9" customHeight="1" thickBot="1">
      <c r="B7" s="213"/>
      <c r="C7" s="191"/>
      <c r="D7" s="213"/>
      <c r="E7" s="191"/>
      <c r="F7" s="191"/>
      <c r="G7" s="191"/>
      <c r="H7" s="191"/>
      <c r="I7" s="191"/>
      <c r="J7" s="191"/>
      <c r="K7" s="231"/>
      <c r="L7" s="231"/>
      <c r="M7" s="231"/>
      <c r="N7" s="245"/>
      <c r="O7" s="291"/>
    </row>
    <row r="8" spans="2:15" ht="18" customHeight="1" thickBot="1">
      <c r="B8" s="25">
        <v>1</v>
      </c>
      <c r="C8" s="28">
        <v>2</v>
      </c>
      <c r="D8" s="37">
        <v>3</v>
      </c>
      <c r="E8" s="15">
        <v>4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37">
        <v>9</v>
      </c>
      <c r="L8" s="137">
        <v>10</v>
      </c>
      <c r="M8" s="137">
        <v>11</v>
      </c>
      <c r="N8" s="34">
        <v>10</v>
      </c>
      <c r="O8" s="292">
        <v>9</v>
      </c>
    </row>
    <row r="9" spans="2:15" ht="84" customHeight="1" thickBot="1">
      <c r="B9" s="242" t="s">
        <v>158</v>
      </c>
      <c r="C9" s="243"/>
      <c r="D9" s="61" t="s">
        <v>159</v>
      </c>
      <c r="E9" s="56">
        <f>E10+E11+E12+E13</f>
        <v>0</v>
      </c>
      <c r="F9" s="132">
        <f t="shared" ref="F9:M9" si="0">F10+F11+F12+F13</f>
        <v>2473.39</v>
      </c>
      <c r="G9" s="132">
        <f t="shared" si="0"/>
        <v>2374.8000000000002</v>
      </c>
      <c r="H9" s="132">
        <f t="shared" si="0"/>
        <v>0</v>
      </c>
      <c r="I9" s="132">
        <f t="shared" si="0"/>
        <v>0</v>
      </c>
      <c r="J9" s="132">
        <f t="shared" si="0"/>
        <v>0</v>
      </c>
      <c r="K9" s="138">
        <f t="shared" si="0"/>
        <v>0</v>
      </c>
      <c r="L9" s="138">
        <f t="shared" si="0"/>
        <v>0</v>
      </c>
      <c r="M9" s="138">
        <f t="shared" si="0"/>
        <v>0</v>
      </c>
      <c r="N9" s="132"/>
      <c r="O9" s="293">
        <f>E9+F9+G9+H9+I9+J9+K9+L9+M9</f>
        <v>4848.1900000000005</v>
      </c>
    </row>
    <row r="10" spans="2:15" ht="21" customHeight="1" thickBot="1">
      <c r="B10" s="22"/>
      <c r="C10" s="9" t="s">
        <v>17</v>
      </c>
      <c r="D10" s="24" t="s">
        <v>21</v>
      </c>
      <c r="E10" s="55">
        <f>E39+E57+E64+E71</f>
        <v>0</v>
      </c>
      <c r="F10" s="133">
        <f>F17+F43</f>
        <v>2286.7199999999998</v>
      </c>
      <c r="G10" s="133">
        <f t="shared" ref="G10:M10" si="1">G17+G43</f>
        <v>2195.5700000000002</v>
      </c>
      <c r="H10" s="133">
        <f t="shared" si="1"/>
        <v>0</v>
      </c>
      <c r="I10" s="133">
        <f t="shared" si="1"/>
        <v>0</v>
      </c>
      <c r="J10" s="133">
        <f t="shared" si="1"/>
        <v>0</v>
      </c>
      <c r="K10" s="139">
        <f t="shared" si="1"/>
        <v>0</v>
      </c>
      <c r="L10" s="139">
        <f t="shared" si="1"/>
        <v>0</v>
      </c>
      <c r="M10" s="139">
        <f t="shared" si="1"/>
        <v>0</v>
      </c>
      <c r="N10" s="133"/>
      <c r="O10" s="293">
        <f t="shared" ref="O10:O13" si="2">E10+F10+G10+H10+I10+J10</f>
        <v>4482.29</v>
      </c>
    </row>
    <row r="11" spans="2:15" ht="33" customHeight="1" thickBot="1">
      <c r="B11" s="22"/>
      <c r="C11" s="9" t="s">
        <v>15</v>
      </c>
      <c r="D11" s="24" t="s">
        <v>21</v>
      </c>
      <c r="E11" s="55">
        <f>E40+E58+E65+E72</f>
        <v>0</v>
      </c>
      <c r="F11" s="133">
        <f>F18+F44</f>
        <v>46.67</v>
      </c>
      <c r="G11" s="133">
        <f t="shared" ref="G11:M11" si="3">G18+G44</f>
        <v>44.81</v>
      </c>
      <c r="H11" s="133">
        <f t="shared" si="3"/>
        <v>0</v>
      </c>
      <c r="I11" s="133">
        <f t="shared" si="3"/>
        <v>0</v>
      </c>
      <c r="J11" s="133">
        <f t="shared" si="3"/>
        <v>0</v>
      </c>
      <c r="K11" s="139">
        <f t="shared" si="3"/>
        <v>0</v>
      </c>
      <c r="L11" s="139">
        <f t="shared" si="3"/>
        <v>0</v>
      </c>
      <c r="M11" s="139">
        <f t="shared" si="3"/>
        <v>0</v>
      </c>
      <c r="N11" s="133"/>
      <c r="O11" s="293">
        <f t="shared" si="2"/>
        <v>91.48</v>
      </c>
    </row>
    <row r="12" spans="2:15" ht="27" customHeight="1" thickBot="1">
      <c r="B12" s="22"/>
      <c r="C12" s="9" t="s">
        <v>18</v>
      </c>
      <c r="D12" s="24" t="s">
        <v>21</v>
      </c>
      <c r="E12" s="55">
        <f>E41+E59+E66+E73</f>
        <v>0</v>
      </c>
      <c r="F12" s="133">
        <f>F19+F45</f>
        <v>140</v>
      </c>
      <c r="G12" s="133">
        <f t="shared" ref="G12:M12" si="4">G19+G45</f>
        <v>134.41999999999999</v>
      </c>
      <c r="H12" s="133">
        <f t="shared" si="4"/>
        <v>0</v>
      </c>
      <c r="I12" s="133">
        <f t="shared" si="4"/>
        <v>0</v>
      </c>
      <c r="J12" s="133">
        <f t="shared" si="4"/>
        <v>0</v>
      </c>
      <c r="K12" s="139">
        <f t="shared" si="4"/>
        <v>0</v>
      </c>
      <c r="L12" s="139">
        <f t="shared" si="4"/>
        <v>0</v>
      </c>
      <c r="M12" s="139">
        <f t="shared" si="4"/>
        <v>0</v>
      </c>
      <c r="N12" s="133"/>
      <c r="O12" s="293">
        <f>E12+F12+G12+H12+I12+J12+K12+L12+M12</f>
        <v>274.41999999999996</v>
      </c>
    </row>
    <row r="13" spans="2:15" ht="27.75" customHeight="1" thickBot="1">
      <c r="B13" s="22"/>
      <c r="C13" s="9" t="s">
        <v>16</v>
      </c>
      <c r="D13" s="54" t="s">
        <v>21</v>
      </c>
      <c r="E13" s="55">
        <f>E42+E60+E67+E74</f>
        <v>0</v>
      </c>
      <c r="F13" s="133">
        <f t="shared" ref="F13:M13" si="5">F42+F60+F67+F74</f>
        <v>0</v>
      </c>
      <c r="G13" s="133">
        <f t="shared" si="5"/>
        <v>0</v>
      </c>
      <c r="H13" s="133">
        <f t="shared" si="5"/>
        <v>0</v>
      </c>
      <c r="I13" s="133">
        <f t="shared" si="5"/>
        <v>0</v>
      </c>
      <c r="J13" s="133">
        <f t="shared" si="5"/>
        <v>0</v>
      </c>
      <c r="K13" s="139">
        <f t="shared" si="5"/>
        <v>0</v>
      </c>
      <c r="L13" s="139">
        <f t="shared" si="5"/>
        <v>0</v>
      </c>
      <c r="M13" s="139">
        <f t="shared" si="5"/>
        <v>0</v>
      </c>
      <c r="N13" s="133"/>
      <c r="O13" s="293">
        <f t="shared" si="2"/>
        <v>0</v>
      </c>
    </row>
    <row r="14" spans="2:15" ht="30" customHeight="1">
      <c r="B14" s="26">
        <v>1</v>
      </c>
      <c r="C14" s="294" t="s">
        <v>161</v>
      </c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6"/>
    </row>
    <row r="15" spans="2:15" ht="26.25" customHeight="1" thickBot="1">
      <c r="B15" s="84" t="s">
        <v>11</v>
      </c>
      <c r="C15" s="297" t="s">
        <v>86</v>
      </c>
      <c r="D15" s="298" t="s">
        <v>162</v>
      </c>
      <c r="E15" s="299"/>
      <c r="F15" s="299"/>
      <c r="G15" s="299"/>
      <c r="H15" s="299"/>
      <c r="I15" s="299"/>
      <c r="J15" s="299"/>
      <c r="K15" s="299"/>
      <c r="L15" s="299"/>
      <c r="M15" s="299"/>
      <c r="N15" s="299"/>
      <c r="O15" s="300"/>
    </row>
    <row r="16" spans="2:15" ht="42" customHeight="1" thickBot="1">
      <c r="B16" s="86" t="s">
        <v>33</v>
      </c>
      <c r="C16" s="87" t="s">
        <v>46</v>
      </c>
      <c r="D16" s="61" t="s">
        <v>160</v>
      </c>
      <c r="E16" s="88">
        <f>E37+E38+E39+E40</f>
        <v>0</v>
      </c>
      <c r="F16" s="134">
        <f>F17+F18+F19+F20</f>
        <v>2473.39</v>
      </c>
      <c r="G16" s="134">
        <f t="shared" ref="G16:M16" si="6">G17+G18+G19+G20</f>
        <v>2374.8000000000002</v>
      </c>
      <c r="H16" s="134">
        <f t="shared" si="6"/>
        <v>0</v>
      </c>
      <c r="I16" s="134">
        <f t="shared" si="6"/>
        <v>0</v>
      </c>
      <c r="J16" s="134">
        <f t="shared" si="6"/>
        <v>0</v>
      </c>
      <c r="K16" s="140">
        <f t="shared" si="6"/>
        <v>0</v>
      </c>
      <c r="L16" s="140">
        <f t="shared" si="6"/>
        <v>0</v>
      </c>
      <c r="M16" s="140">
        <f t="shared" si="6"/>
        <v>0</v>
      </c>
      <c r="N16" s="134"/>
      <c r="O16" s="301">
        <f>E16+F16+G16+H16+I16+J16+K16+L16+M16</f>
        <v>4848.1900000000005</v>
      </c>
    </row>
    <row r="17" spans="2:15" ht="30.75" customHeight="1" thickBot="1">
      <c r="B17" s="22"/>
      <c r="C17" s="40" t="s">
        <v>17</v>
      </c>
      <c r="D17" s="116" t="s">
        <v>21</v>
      </c>
      <c r="E17" s="55">
        <f t="shared" ref="E17:J17" si="7">E49+E64+E71+E78</f>
        <v>0</v>
      </c>
      <c r="F17" s="133">
        <v>2286.7199999999998</v>
      </c>
      <c r="G17" s="133">
        <v>2195.5700000000002</v>
      </c>
      <c r="H17" s="133">
        <v>0</v>
      </c>
      <c r="I17" s="133">
        <f t="shared" si="7"/>
        <v>0</v>
      </c>
      <c r="J17" s="133">
        <f t="shared" si="7"/>
        <v>0</v>
      </c>
      <c r="K17" s="139">
        <f t="shared" ref="K17:M17" si="8">K49+K64+K71+K78</f>
        <v>0</v>
      </c>
      <c r="L17" s="139">
        <f t="shared" si="8"/>
        <v>0</v>
      </c>
      <c r="M17" s="139">
        <f t="shared" si="8"/>
        <v>0</v>
      </c>
      <c r="N17" s="133"/>
      <c r="O17" s="293">
        <f t="shared" ref="O17:O20" si="9">E17+F17+G17+H17+I17+J17</f>
        <v>4482.29</v>
      </c>
    </row>
    <row r="18" spans="2:15" ht="40.5" customHeight="1" thickBot="1">
      <c r="B18" s="22"/>
      <c r="C18" s="40" t="s">
        <v>15</v>
      </c>
      <c r="D18" s="116" t="s">
        <v>21</v>
      </c>
      <c r="E18" s="55">
        <f t="shared" ref="E18:J18" si="10">E50+E65+E72+E79</f>
        <v>0</v>
      </c>
      <c r="F18" s="133">
        <v>46.67</v>
      </c>
      <c r="G18" s="133">
        <v>44.81</v>
      </c>
      <c r="H18" s="133">
        <v>0</v>
      </c>
      <c r="I18" s="133">
        <v>0</v>
      </c>
      <c r="J18" s="133">
        <f t="shared" si="10"/>
        <v>0</v>
      </c>
      <c r="K18" s="139">
        <f t="shared" ref="K18:M18" si="11">K50+K65+K72+K79</f>
        <v>0</v>
      </c>
      <c r="L18" s="139">
        <f t="shared" si="11"/>
        <v>0</v>
      </c>
      <c r="M18" s="139">
        <f t="shared" si="11"/>
        <v>0</v>
      </c>
      <c r="N18" s="133"/>
      <c r="O18" s="293">
        <f t="shared" si="9"/>
        <v>91.48</v>
      </c>
    </row>
    <row r="19" spans="2:15" ht="22.5" customHeight="1" thickBot="1">
      <c r="B19" s="22"/>
      <c r="C19" s="40" t="s">
        <v>18</v>
      </c>
      <c r="D19" s="116" t="s">
        <v>21</v>
      </c>
      <c r="E19" s="55">
        <f t="shared" ref="E19" si="12">E51+E66+E73+E80</f>
        <v>0</v>
      </c>
      <c r="F19" s="135">
        <v>140</v>
      </c>
      <c r="G19" s="135">
        <v>134.41999999999999</v>
      </c>
      <c r="H19" s="134">
        <v>0</v>
      </c>
      <c r="I19" s="134">
        <v>0</v>
      </c>
      <c r="J19" s="134">
        <v>0</v>
      </c>
      <c r="K19" s="140">
        <v>0</v>
      </c>
      <c r="L19" s="140">
        <v>0</v>
      </c>
      <c r="M19" s="140">
        <v>0</v>
      </c>
      <c r="N19" s="133"/>
      <c r="O19" s="293">
        <f>E19+F19+G19+H19+I19+J19+K19+L19+M19</f>
        <v>274.41999999999996</v>
      </c>
    </row>
    <row r="20" spans="2:15" ht="20.25" customHeight="1" thickBot="1">
      <c r="B20" s="22"/>
      <c r="C20" s="40" t="s">
        <v>16</v>
      </c>
      <c r="D20" s="54" t="s">
        <v>21</v>
      </c>
      <c r="E20" s="55">
        <f t="shared" ref="E20:J20" si="13">E52+E67+E74+E81</f>
        <v>0</v>
      </c>
      <c r="F20" s="133">
        <f t="shared" si="13"/>
        <v>0</v>
      </c>
      <c r="G20" s="133">
        <f t="shared" si="13"/>
        <v>0</v>
      </c>
      <c r="H20" s="133">
        <f t="shared" si="13"/>
        <v>0</v>
      </c>
      <c r="I20" s="133">
        <f t="shared" si="13"/>
        <v>0</v>
      </c>
      <c r="J20" s="133">
        <f t="shared" si="13"/>
        <v>0</v>
      </c>
      <c r="K20" s="139">
        <f t="shared" ref="K20:M20" si="14">K52+K67+K74+K81</f>
        <v>0</v>
      </c>
      <c r="L20" s="139">
        <f t="shared" si="14"/>
        <v>0</v>
      </c>
      <c r="M20" s="139">
        <f t="shared" si="14"/>
        <v>0</v>
      </c>
      <c r="N20" s="133"/>
      <c r="O20" s="293">
        <f t="shared" si="9"/>
        <v>0</v>
      </c>
    </row>
    <row r="21" spans="2:15" ht="41.25" hidden="1" customHeight="1" thickBot="1">
      <c r="B21" s="84" t="s">
        <v>87</v>
      </c>
      <c r="C21" s="85" t="s">
        <v>86</v>
      </c>
      <c r="D21" s="235"/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7"/>
    </row>
    <row r="22" spans="2:15" ht="39" hidden="1" customHeight="1">
      <c r="B22" s="86" t="s">
        <v>31</v>
      </c>
      <c r="C22" s="87" t="s">
        <v>46</v>
      </c>
      <c r="D22" s="61"/>
      <c r="E22" s="88">
        <f>E39+E40+E41+E42</f>
        <v>0</v>
      </c>
      <c r="F22" s="88">
        <f>F43+F44+F45+F46</f>
        <v>0</v>
      </c>
      <c r="G22" s="88">
        <f t="shared" ref="G22:M22" si="15">G43+G44+G45+G46</f>
        <v>0</v>
      </c>
      <c r="H22" s="88">
        <f t="shared" si="15"/>
        <v>0</v>
      </c>
      <c r="I22" s="88">
        <f t="shared" si="15"/>
        <v>0</v>
      </c>
      <c r="J22" s="88">
        <f t="shared" si="15"/>
        <v>0</v>
      </c>
      <c r="K22" s="88">
        <f t="shared" si="15"/>
        <v>0</v>
      </c>
      <c r="L22" s="88">
        <f t="shared" si="15"/>
        <v>0</v>
      </c>
      <c r="M22" s="88">
        <f t="shared" si="15"/>
        <v>0</v>
      </c>
      <c r="N22" s="89"/>
      <c r="O22" s="94">
        <f>E22+F22+G22+H22+I22+J22+K22+L22+M22</f>
        <v>0</v>
      </c>
    </row>
    <row r="23" spans="2:15" ht="39" hidden="1" customHeight="1" thickBot="1">
      <c r="B23" s="84" t="s">
        <v>59</v>
      </c>
      <c r="C23" s="85" t="s">
        <v>86</v>
      </c>
      <c r="D23" s="235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7"/>
    </row>
    <row r="24" spans="2:15" ht="39" hidden="1" customHeight="1">
      <c r="B24" s="86" t="s">
        <v>60</v>
      </c>
      <c r="C24" s="87" t="s">
        <v>46</v>
      </c>
      <c r="D24" s="54"/>
      <c r="E24" s="88" t="e">
        <f>E41+E42+#REF!+E47</f>
        <v>#REF!</v>
      </c>
      <c r="F24" s="88" t="e">
        <f>F41+F42+#REF!+F47</f>
        <v>#REF!</v>
      </c>
      <c r="G24" s="88" t="e">
        <f>G41+G42+#REF!+G47</f>
        <v>#REF!</v>
      </c>
      <c r="H24" s="88" t="e">
        <f>H41+H42+#REF!+H47</f>
        <v>#REF!</v>
      </c>
      <c r="I24" s="88" t="e">
        <f>I41+I42+#REF!+I47</f>
        <v>#REF!</v>
      </c>
      <c r="J24" s="88" t="e">
        <f>J41+J42+#REF!+J47</f>
        <v>#REF!</v>
      </c>
      <c r="K24" s="89"/>
      <c r="L24" s="89"/>
      <c r="M24" s="87"/>
      <c r="N24" s="89"/>
      <c r="O24" s="94" t="e">
        <f>E24+F24+G24+H24+I24+J24</f>
        <v>#REF!</v>
      </c>
    </row>
    <row r="25" spans="2:15" ht="39" hidden="1" customHeight="1" thickBot="1">
      <c r="B25" s="84" t="s">
        <v>61</v>
      </c>
      <c r="C25" s="85" t="s">
        <v>86</v>
      </c>
      <c r="D25" s="235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7"/>
    </row>
    <row r="26" spans="2:15" ht="39" hidden="1" customHeight="1">
      <c r="B26" s="86" t="s">
        <v>62</v>
      </c>
      <c r="C26" s="87" t="s">
        <v>46</v>
      </c>
      <c r="D26" s="54"/>
      <c r="E26" s="88" t="e">
        <f>#REF!+E47+E48+E57</f>
        <v>#REF!</v>
      </c>
      <c r="F26" s="88" t="e">
        <f>#REF!+F47+F48+F57</f>
        <v>#REF!</v>
      </c>
      <c r="G26" s="88" t="e">
        <f>#REF!+G47+G48+G57</f>
        <v>#REF!</v>
      </c>
      <c r="H26" s="88" t="e">
        <f>#REF!+H47+H48+H57</f>
        <v>#REF!</v>
      </c>
      <c r="I26" s="88" t="e">
        <f>#REF!+I47+I48+I57</f>
        <v>#REF!</v>
      </c>
      <c r="J26" s="88" t="e">
        <f>#REF!+J47+J48+J57</f>
        <v>#REF!</v>
      </c>
      <c r="K26" s="89"/>
      <c r="L26" s="89"/>
      <c r="M26" s="87"/>
      <c r="N26" s="89"/>
      <c r="O26" s="94" t="e">
        <f>E26+F26+G26+H26+I26+J26</f>
        <v>#REF!</v>
      </c>
    </row>
    <row r="27" spans="2:15" ht="39" hidden="1" customHeight="1" thickBot="1">
      <c r="B27" s="84" t="s">
        <v>88</v>
      </c>
      <c r="C27" s="85" t="s">
        <v>86</v>
      </c>
      <c r="D27" s="235"/>
      <c r="E27" s="236"/>
      <c r="F27" s="236"/>
      <c r="G27" s="236"/>
      <c r="H27" s="236"/>
      <c r="I27" s="236"/>
      <c r="J27" s="236"/>
      <c r="K27" s="236"/>
      <c r="L27" s="236"/>
      <c r="M27" s="236"/>
      <c r="N27" s="236"/>
      <c r="O27" s="237"/>
    </row>
    <row r="28" spans="2:15" ht="39" hidden="1" customHeight="1">
      <c r="B28" s="86" t="s">
        <v>89</v>
      </c>
      <c r="C28" s="87" t="s">
        <v>46</v>
      </c>
      <c r="D28" s="54"/>
      <c r="E28" s="88">
        <f>E48+E57+E58+E59</f>
        <v>0</v>
      </c>
      <c r="F28" s="88">
        <f t="shared" ref="F28:J28" si="16">F48+F57+F58+F59</f>
        <v>0</v>
      </c>
      <c r="G28" s="88">
        <f t="shared" si="16"/>
        <v>0</v>
      </c>
      <c r="H28" s="88">
        <f t="shared" si="16"/>
        <v>0</v>
      </c>
      <c r="I28" s="88">
        <f t="shared" si="16"/>
        <v>0</v>
      </c>
      <c r="J28" s="88">
        <f t="shared" si="16"/>
        <v>0</v>
      </c>
      <c r="K28" s="89"/>
      <c r="L28" s="89"/>
      <c r="M28" s="87"/>
      <c r="N28" s="89"/>
      <c r="O28" s="94">
        <f>E28+F28+G28+H28+I28+J28</f>
        <v>0</v>
      </c>
    </row>
    <row r="29" spans="2:15" ht="39" hidden="1" customHeight="1" thickBot="1">
      <c r="B29" s="84" t="s">
        <v>90</v>
      </c>
      <c r="C29" s="85" t="s">
        <v>86</v>
      </c>
      <c r="D29" s="235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7"/>
    </row>
    <row r="30" spans="2:15" ht="39" hidden="1" customHeight="1">
      <c r="B30" s="86" t="s">
        <v>91</v>
      </c>
      <c r="C30" s="87" t="s">
        <v>46</v>
      </c>
      <c r="D30" s="54"/>
      <c r="E30" s="88">
        <f t="shared" ref="E30:J30" si="17">E58+E59+E60+E61</f>
        <v>0</v>
      </c>
      <c r="F30" s="88">
        <f t="shared" si="17"/>
        <v>0</v>
      </c>
      <c r="G30" s="88">
        <f t="shared" si="17"/>
        <v>0</v>
      </c>
      <c r="H30" s="88">
        <f t="shared" si="17"/>
        <v>0</v>
      </c>
      <c r="I30" s="88">
        <f t="shared" si="17"/>
        <v>0</v>
      </c>
      <c r="J30" s="88">
        <f t="shared" si="17"/>
        <v>0</v>
      </c>
      <c r="K30" s="89"/>
      <c r="L30" s="89"/>
      <c r="M30" s="87"/>
      <c r="N30" s="89"/>
      <c r="O30" s="94">
        <f>E30+F30+G30+H30+I30+J30</f>
        <v>0</v>
      </c>
    </row>
    <row r="31" spans="2:15" ht="39" hidden="1" customHeight="1" thickBot="1">
      <c r="B31" s="84" t="s">
        <v>92</v>
      </c>
      <c r="C31" s="85" t="s">
        <v>86</v>
      </c>
      <c r="D31" s="235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7"/>
    </row>
    <row r="32" spans="2:15" ht="39" hidden="1" customHeight="1">
      <c r="B32" s="86" t="s">
        <v>93</v>
      </c>
      <c r="C32" s="87" t="s">
        <v>46</v>
      </c>
      <c r="D32" s="54"/>
      <c r="E32" s="88">
        <f t="shared" ref="E32:J32" si="18">E60+E61+E62+E63</f>
        <v>0</v>
      </c>
      <c r="F32" s="88">
        <f t="shared" si="18"/>
        <v>0</v>
      </c>
      <c r="G32" s="88">
        <f t="shared" si="18"/>
        <v>0</v>
      </c>
      <c r="H32" s="88">
        <f t="shared" si="18"/>
        <v>0</v>
      </c>
      <c r="I32" s="88">
        <f t="shared" si="18"/>
        <v>0</v>
      </c>
      <c r="J32" s="88">
        <f t="shared" si="18"/>
        <v>0</v>
      </c>
      <c r="K32" s="89"/>
      <c r="L32" s="89"/>
      <c r="M32" s="87"/>
      <c r="N32" s="89"/>
      <c r="O32" s="94">
        <f>E32+F32+G32+H32+I32+J32</f>
        <v>0</v>
      </c>
    </row>
    <row r="33" spans="2:15" ht="39" hidden="1" customHeight="1" thickBot="1">
      <c r="B33" s="84" t="s">
        <v>94</v>
      </c>
      <c r="C33" s="85" t="s">
        <v>86</v>
      </c>
      <c r="D33" s="235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7"/>
    </row>
    <row r="34" spans="2:15" ht="39" hidden="1" customHeight="1">
      <c r="B34" s="86" t="s">
        <v>95</v>
      </c>
      <c r="C34" s="87" t="s">
        <v>46</v>
      </c>
      <c r="D34" s="54"/>
      <c r="E34" s="88">
        <f t="shared" ref="E34:J34" si="19">E62+E63+E64+E65</f>
        <v>0</v>
      </c>
      <c r="F34" s="88">
        <f t="shared" si="19"/>
        <v>0</v>
      </c>
      <c r="G34" s="88">
        <f t="shared" si="19"/>
        <v>0</v>
      </c>
      <c r="H34" s="88">
        <f t="shared" si="19"/>
        <v>0</v>
      </c>
      <c r="I34" s="88">
        <f t="shared" si="19"/>
        <v>0</v>
      </c>
      <c r="J34" s="88">
        <f t="shared" si="19"/>
        <v>0</v>
      </c>
      <c r="K34" s="89"/>
      <c r="L34" s="89"/>
      <c r="M34" s="87"/>
      <c r="N34" s="89"/>
      <c r="O34" s="94">
        <f>E34+F34+G34+H34+I34+J34</f>
        <v>0</v>
      </c>
    </row>
    <row r="35" spans="2:15" ht="39" hidden="1" customHeight="1" thickBot="1">
      <c r="B35" s="84" t="s">
        <v>104</v>
      </c>
      <c r="C35" s="85" t="s">
        <v>86</v>
      </c>
      <c r="D35" s="235"/>
      <c r="E35" s="236"/>
      <c r="F35" s="236"/>
      <c r="G35" s="236"/>
      <c r="H35" s="236"/>
      <c r="I35" s="236"/>
      <c r="J35" s="236"/>
      <c r="K35" s="236"/>
      <c r="L35" s="236"/>
      <c r="M35" s="236"/>
      <c r="N35" s="236"/>
      <c r="O35" s="237"/>
    </row>
    <row r="36" spans="2:15" ht="39" hidden="1" customHeight="1">
      <c r="B36" s="86" t="s">
        <v>105</v>
      </c>
      <c r="C36" s="87" t="s">
        <v>46</v>
      </c>
      <c r="D36" s="54"/>
      <c r="E36" s="88">
        <f t="shared" ref="E36:J36" si="20">E62+E63+E64+E65</f>
        <v>0</v>
      </c>
      <c r="F36" s="88">
        <f t="shared" si="20"/>
        <v>0</v>
      </c>
      <c r="G36" s="88">
        <f t="shared" si="20"/>
        <v>0</v>
      </c>
      <c r="H36" s="88">
        <f t="shared" si="20"/>
        <v>0</v>
      </c>
      <c r="I36" s="88">
        <f t="shared" si="20"/>
        <v>0</v>
      </c>
      <c r="J36" s="88">
        <f t="shared" si="20"/>
        <v>0</v>
      </c>
      <c r="K36" s="89"/>
      <c r="L36" s="89"/>
      <c r="M36" s="87"/>
      <c r="N36" s="89"/>
      <c r="O36" s="94">
        <f>E36+F36+G36+H36+I36+J36</f>
        <v>0</v>
      </c>
    </row>
    <row r="37" spans="2:15" ht="39" hidden="1" customHeight="1" thickBot="1">
      <c r="B37" s="84" t="s">
        <v>106</v>
      </c>
      <c r="C37" s="85" t="s">
        <v>86</v>
      </c>
      <c r="D37" s="235"/>
      <c r="E37" s="236"/>
      <c r="F37" s="236"/>
      <c r="G37" s="236"/>
      <c r="H37" s="236"/>
      <c r="I37" s="236"/>
      <c r="J37" s="236"/>
      <c r="K37" s="236"/>
      <c r="L37" s="236"/>
      <c r="M37" s="236"/>
      <c r="N37" s="236"/>
      <c r="O37" s="237"/>
    </row>
    <row r="38" spans="2:15" ht="39" hidden="1" customHeight="1">
      <c r="B38" s="86" t="s">
        <v>107</v>
      </c>
      <c r="C38" s="87" t="s">
        <v>46</v>
      </c>
      <c r="D38" s="54"/>
      <c r="E38" s="88">
        <f t="shared" ref="E38:J38" si="21">E64+E65+E66+E67</f>
        <v>0</v>
      </c>
      <c r="F38" s="88">
        <f t="shared" si="21"/>
        <v>0</v>
      </c>
      <c r="G38" s="88">
        <f t="shared" si="21"/>
        <v>0</v>
      </c>
      <c r="H38" s="88">
        <f t="shared" si="21"/>
        <v>0</v>
      </c>
      <c r="I38" s="88">
        <f t="shared" si="21"/>
        <v>0</v>
      </c>
      <c r="J38" s="88">
        <f t="shared" si="21"/>
        <v>0</v>
      </c>
      <c r="K38" s="89"/>
      <c r="L38" s="89"/>
      <c r="M38" s="87"/>
      <c r="N38" s="89"/>
      <c r="O38" s="94">
        <f>E38+F38+G38+H38+I38+J38</f>
        <v>0</v>
      </c>
    </row>
    <row r="39" spans="2:15" ht="20.25" hidden="1" customHeight="1" thickBot="1">
      <c r="B39" s="20" t="s">
        <v>0</v>
      </c>
      <c r="C39" s="9" t="s">
        <v>19</v>
      </c>
      <c r="D39" s="90" t="s">
        <v>21</v>
      </c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3"/>
      <c r="L39" s="3"/>
      <c r="M39" s="9"/>
      <c r="N39" s="3"/>
      <c r="O39" s="18"/>
    </row>
    <row r="40" spans="2:15" ht="33.75" hidden="1" customHeight="1" thickBot="1">
      <c r="B40" s="20" t="s">
        <v>0</v>
      </c>
      <c r="C40" s="9" t="s">
        <v>20</v>
      </c>
      <c r="D40" s="38" t="s">
        <v>21</v>
      </c>
      <c r="E40" s="55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3"/>
      <c r="L40" s="3"/>
      <c r="M40" s="9"/>
      <c r="N40" s="3"/>
      <c r="O40" s="18"/>
    </row>
    <row r="41" spans="2:15" ht="31.5" hidden="1" customHeight="1" thickBot="1">
      <c r="B41" s="20" t="s">
        <v>0</v>
      </c>
      <c r="C41" s="9" t="s">
        <v>18</v>
      </c>
      <c r="D41" s="38" t="s">
        <v>21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3"/>
      <c r="L41" s="3"/>
      <c r="M41" s="9"/>
      <c r="N41" s="3"/>
      <c r="O41" s="18" t="s">
        <v>0</v>
      </c>
    </row>
    <row r="42" spans="2:15" ht="31.5" hidden="1" customHeight="1" thickBot="1">
      <c r="B42" s="20" t="s">
        <v>0</v>
      </c>
      <c r="C42" s="9" t="s">
        <v>16</v>
      </c>
      <c r="D42" s="38" t="s">
        <v>21</v>
      </c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3"/>
      <c r="L42" s="3"/>
      <c r="M42" s="11"/>
      <c r="N42" s="3"/>
      <c r="O42" s="18" t="s">
        <v>0</v>
      </c>
    </row>
    <row r="43" spans="2:15" ht="31.5" hidden="1" customHeight="1" thickBot="1">
      <c r="B43" s="22"/>
      <c r="C43" s="40" t="s">
        <v>17</v>
      </c>
      <c r="D43" s="116" t="s">
        <v>21</v>
      </c>
      <c r="E43" s="55">
        <f t="shared" ref="E43:J43" si="22">E75+E90+E97+E104</f>
        <v>0</v>
      </c>
      <c r="F43" s="55">
        <v>0</v>
      </c>
      <c r="G43" s="55">
        <v>0</v>
      </c>
      <c r="H43" s="55">
        <f t="shared" si="22"/>
        <v>0</v>
      </c>
      <c r="I43" s="55">
        <f t="shared" si="22"/>
        <v>0</v>
      </c>
      <c r="J43" s="55">
        <f t="shared" si="22"/>
        <v>0</v>
      </c>
      <c r="K43" s="55">
        <f t="shared" ref="K43:M43" si="23">K75+K90+K97+K104</f>
        <v>0</v>
      </c>
      <c r="L43" s="55">
        <f t="shared" si="23"/>
        <v>0</v>
      </c>
      <c r="M43" s="55">
        <f t="shared" si="23"/>
        <v>0</v>
      </c>
      <c r="N43" s="21"/>
      <c r="O43" s="63">
        <f t="shared" ref="O43:O46" si="24">E43+F43+G43+H43+I43+J43</f>
        <v>0</v>
      </c>
    </row>
    <row r="44" spans="2:15" ht="31.5" hidden="1" customHeight="1" thickBot="1">
      <c r="B44" s="22"/>
      <c r="C44" s="40" t="s">
        <v>15</v>
      </c>
      <c r="D44" s="116" t="s">
        <v>21</v>
      </c>
      <c r="E44" s="55">
        <f t="shared" ref="E44:J44" si="25">E76+E91+E98+E105</f>
        <v>0</v>
      </c>
      <c r="F44" s="55">
        <v>0</v>
      </c>
      <c r="G44" s="55">
        <v>0</v>
      </c>
      <c r="H44" s="55">
        <f t="shared" si="25"/>
        <v>0</v>
      </c>
      <c r="I44" s="55">
        <f t="shared" si="25"/>
        <v>0</v>
      </c>
      <c r="J44" s="55">
        <f t="shared" si="25"/>
        <v>0</v>
      </c>
      <c r="K44" s="55">
        <f t="shared" ref="K44:M44" si="26">K76+K91+K98+K105</f>
        <v>0</v>
      </c>
      <c r="L44" s="55">
        <f t="shared" si="26"/>
        <v>0</v>
      </c>
      <c r="M44" s="55">
        <f t="shared" si="26"/>
        <v>0</v>
      </c>
      <c r="N44" s="21"/>
      <c r="O44" s="63">
        <f t="shared" si="24"/>
        <v>0</v>
      </c>
    </row>
    <row r="45" spans="2:15" ht="31.5" hidden="1" customHeight="1" thickBot="1">
      <c r="B45" s="22"/>
      <c r="C45" s="40" t="s">
        <v>18</v>
      </c>
      <c r="D45" s="116" t="s">
        <v>21</v>
      </c>
      <c r="E45" s="55">
        <f t="shared" ref="E45" si="27">E77+E92+E99+E106</f>
        <v>0</v>
      </c>
      <c r="F45" s="88">
        <v>0</v>
      </c>
      <c r="G45" s="88">
        <v>0</v>
      </c>
      <c r="H45" s="88">
        <v>0</v>
      </c>
      <c r="I45" s="88">
        <v>0</v>
      </c>
      <c r="J45" s="88">
        <v>0</v>
      </c>
      <c r="K45" s="88">
        <v>0</v>
      </c>
      <c r="L45" s="88">
        <v>0</v>
      </c>
      <c r="M45" s="88">
        <v>0</v>
      </c>
      <c r="N45" s="21"/>
      <c r="O45" s="63">
        <f>E45+F45+G45+H45+I45+J45+K45+L45+M45</f>
        <v>0</v>
      </c>
    </row>
    <row r="46" spans="2:15" ht="31.5" hidden="1" customHeight="1" thickBot="1">
      <c r="B46" s="22"/>
      <c r="C46" s="40" t="s">
        <v>16</v>
      </c>
      <c r="D46" s="54" t="s">
        <v>21</v>
      </c>
      <c r="E46" s="55">
        <f t="shared" ref="E46:J46" si="28">E78+E93+E100+E107</f>
        <v>0</v>
      </c>
      <c r="F46" s="55">
        <f t="shared" si="28"/>
        <v>0</v>
      </c>
      <c r="G46" s="55">
        <f t="shared" si="28"/>
        <v>0</v>
      </c>
      <c r="H46" s="55">
        <f t="shared" si="28"/>
        <v>0</v>
      </c>
      <c r="I46" s="55">
        <f t="shared" si="28"/>
        <v>0</v>
      </c>
      <c r="J46" s="55">
        <f t="shared" si="28"/>
        <v>0</v>
      </c>
      <c r="K46" s="55">
        <f t="shared" ref="K46:M46" si="29">K78+K93+K100+K107</f>
        <v>0</v>
      </c>
      <c r="L46" s="55">
        <f t="shared" si="29"/>
        <v>0</v>
      </c>
      <c r="M46" s="55">
        <f t="shared" si="29"/>
        <v>0</v>
      </c>
      <c r="N46" s="21"/>
      <c r="O46" s="63">
        <f t="shared" si="24"/>
        <v>0</v>
      </c>
    </row>
    <row r="47" spans="2:15" ht="34.5" hidden="1" customHeight="1" thickBot="1">
      <c r="B47" s="84" t="s">
        <v>59</v>
      </c>
      <c r="C47" s="85" t="s">
        <v>86</v>
      </c>
      <c r="D47" s="22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9"/>
    </row>
    <row r="48" spans="2:15" ht="40.5" hidden="1" customHeight="1" thickBot="1">
      <c r="B48" s="86" t="s">
        <v>60</v>
      </c>
      <c r="C48" s="91" t="s">
        <v>46</v>
      </c>
      <c r="D48" s="61"/>
      <c r="E48" s="58">
        <f>E57+E58+E59+E60</f>
        <v>0</v>
      </c>
      <c r="F48" s="58">
        <f t="shared" ref="F48:M48" si="30">F57+F58+F59+F60</f>
        <v>0</v>
      </c>
      <c r="G48" s="58">
        <f t="shared" si="30"/>
        <v>0</v>
      </c>
      <c r="H48" s="58">
        <f t="shared" si="30"/>
        <v>0</v>
      </c>
      <c r="I48" s="58">
        <f t="shared" si="30"/>
        <v>0</v>
      </c>
      <c r="J48" s="58">
        <f t="shared" si="30"/>
        <v>0</v>
      </c>
      <c r="K48" s="58">
        <f t="shared" si="30"/>
        <v>0</v>
      </c>
      <c r="L48" s="58">
        <f t="shared" si="30"/>
        <v>0</v>
      </c>
      <c r="M48" s="58">
        <f t="shared" si="30"/>
        <v>0</v>
      </c>
      <c r="N48" s="59"/>
      <c r="O48" s="94">
        <f>E48+F48+G48+H48+I48+J48</f>
        <v>0</v>
      </c>
    </row>
    <row r="49" spans="2:15" ht="30" hidden="1" customHeight="1" thickBot="1">
      <c r="B49" s="22"/>
      <c r="C49" s="40" t="s">
        <v>17</v>
      </c>
      <c r="D49" s="123" t="s">
        <v>21</v>
      </c>
      <c r="E49" s="55">
        <f t="shared" ref="E49" si="31">E81+E96+E103+E110</f>
        <v>0</v>
      </c>
      <c r="F49" s="55">
        <v>0</v>
      </c>
      <c r="G49" s="55">
        <v>0</v>
      </c>
      <c r="H49" s="55">
        <f t="shared" ref="H49:M49" si="32">H81+H96+H103+H110</f>
        <v>0</v>
      </c>
      <c r="I49" s="55">
        <f t="shared" si="32"/>
        <v>0</v>
      </c>
      <c r="J49" s="55">
        <f t="shared" si="32"/>
        <v>0</v>
      </c>
      <c r="K49" s="55">
        <f t="shared" si="32"/>
        <v>0</v>
      </c>
      <c r="L49" s="55">
        <f t="shared" si="32"/>
        <v>0</v>
      </c>
      <c r="M49" s="55">
        <f t="shared" si="32"/>
        <v>0</v>
      </c>
      <c r="N49" s="21"/>
      <c r="O49" s="63">
        <f t="shared" ref="O49:O50" si="33">E49+F49+G49+H49+I49+J49</f>
        <v>0</v>
      </c>
    </row>
    <row r="50" spans="2:15" ht="40.5" hidden="1" customHeight="1" thickBot="1">
      <c r="B50" s="22"/>
      <c r="C50" s="40" t="s">
        <v>15</v>
      </c>
      <c r="D50" s="123" t="s">
        <v>21</v>
      </c>
      <c r="E50" s="55">
        <f t="shared" ref="E50:E51" si="34">E82+E97+E104+E111</f>
        <v>0</v>
      </c>
      <c r="F50" s="55">
        <v>0</v>
      </c>
      <c r="G50" s="55">
        <v>0</v>
      </c>
      <c r="H50" s="55">
        <f t="shared" ref="H50:M50" si="35">H82+H97+H104+H111</f>
        <v>0</v>
      </c>
      <c r="I50" s="55">
        <f t="shared" si="35"/>
        <v>0</v>
      </c>
      <c r="J50" s="55">
        <f t="shared" si="35"/>
        <v>0</v>
      </c>
      <c r="K50" s="55">
        <f t="shared" si="35"/>
        <v>0</v>
      </c>
      <c r="L50" s="55">
        <f t="shared" si="35"/>
        <v>0</v>
      </c>
      <c r="M50" s="55">
        <f t="shared" si="35"/>
        <v>0</v>
      </c>
      <c r="N50" s="21"/>
      <c r="O50" s="63">
        <f t="shared" si="33"/>
        <v>0</v>
      </c>
    </row>
    <row r="51" spans="2:15" ht="25.5" hidden="1" customHeight="1" thickBot="1">
      <c r="B51" s="22"/>
      <c r="C51" s="40" t="s">
        <v>18</v>
      </c>
      <c r="D51" s="123" t="s">
        <v>21</v>
      </c>
      <c r="E51" s="55">
        <f t="shared" si="34"/>
        <v>0</v>
      </c>
      <c r="F51" s="88">
        <v>0</v>
      </c>
      <c r="G51" s="88">
        <v>0</v>
      </c>
      <c r="H51" s="88">
        <v>0</v>
      </c>
      <c r="I51" s="88">
        <v>0</v>
      </c>
      <c r="J51" s="88">
        <v>0</v>
      </c>
      <c r="K51" s="88">
        <v>0</v>
      </c>
      <c r="L51" s="88">
        <v>0</v>
      </c>
      <c r="M51" s="88">
        <v>0</v>
      </c>
      <c r="N51" s="21"/>
      <c r="O51" s="63">
        <f>E51+F51+G51+H51+I51+J51+K51+L51+M51</f>
        <v>0</v>
      </c>
    </row>
    <row r="52" spans="2:15" ht="27" hidden="1" customHeight="1" thickBot="1">
      <c r="B52" s="22"/>
      <c r="C52" s="40" t="s">
        <v>16</v>
      </c>
      <c r="D52" s="54" t="s">
        <v>21</v>
      </c>
      <c r="E52" s="55">
        <f t="shared" ref="E52:M52" si="36">E84+E99+E106+E113</f>
        <v>0</v>
      </c>
      <c r="F52" s="55">
        <f t="shared" si="36"/>
        <v>0</v>
      </c>
      <c r="G52" s="55">
        <f t="shared" si="36"/>
        <v>0</v>
      </c>
      <c r="H52" s="55">
        <f t="shared" si="36"/>
        <v>0</v>
      </c>
      <c r="I52" s="55">
        <f t="shared" si="36"/>
        <v>0</v>
      </c>
      <c r="J52" s="55">
        <f t="shared" si="36"/>
        <v>0</v>
      </c>
      <c r="K52" s="55">
        <f t="shared" si="36"/>
        <v>0</v>
      </c>
      <c r="L52" s="55">
        <f t="shared" si="36"/>
        <v>0</v>
      </c>
      <c r="M52" s="55">
        <f t="shared" si="36"/>
        <v>0</v>
      </c>
      <c r="N52" s="21"/>
      <c r="O52" s="63">
        <f t="shared" ref="O52" si="37">E52+F52+G52+H52+I52+J52</f>
        <v>0</v>
      </c>
    </row>
    <row r="53" spans="2:15" ht="53.25" hidden="1" customHeight="1" thickBot="1">
      <c r="B53" s="29" t="s">
        <v>56</v>
      </c>
      <c r="C53" s="85" t="s">
        <v>86</v>
      </c>
      <c r="D53" s="227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9"/>
    </row>
    <row r="54" spans="2:15" ht="40.5" hidden="1" customHeight="1">
      <c r="B54" s="99" t="s">
        <v>98</v>
      </c>
      <c r="C54" s="109" t="s">
        <v>46</v>
      </c>
      <c r="D54" s="54"/>
      <c r="E54" s="101">
        <f t="shared" ref="E54:J54" si="38">E63+E64+E65+E66</f>
        <v>0</v>
      </c>
      <c r="F54" s="101">
        <f t="shared" si="38"/>
        <v>0</v>
      </c>
      <c r="G54" s="101">
        <f t="shared" si="38"/>
        <v>0</v>
      </c>
      <c r="H54" s="101">
        <f t="shared" si="38"/>
        <v>0</v>
      </c>
      <c r="I54" s="101">
        <f t="shared" si="38"/>
        <v>0</v>
      </c>
      <c r="J54" s="101">
        <f t="shared" si="38"/>
        <v>0</v>
      </c>
      <c r="K54" s="110"/>
      <c r="L54" s="110"/>
      <c r="M54" s="111"/>
      <c r="N54" s="110"/>
      <c r="O54" s="94">
        <f>E54+F54+G54+H54+I54+J54</f>
        <v>0</v>
      </c>
    </row>
    <row r="55" spans="2:15" ht="74.25" hidden="1" customHeight="1" thickBot="1">
      <c r="B55" s="29" t="s">
        <v>99</v>
      </c>
      <c r="C55" s="57" t="s">
        <v>86</v>
      </c>
      <c r="D55" s="238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40"/>
    </row>
    <row r="56" spans="2:15" ht="40.5" hidden="1" customHeight="1" thickBot="1">
      <c r="B56" s="29" t="s">
        <v>100</v>
      </c>
      <c r="C56" s="91" t="s">
        <v>46</v>
      </c>
      <c r="D56" s="39"/>
      <c r="E56" s="58">
        <f t="shared" ref="E56:J56" si="39">E65+E66+E67+E68</f>
        <v>0</v>
      </c>
      <c r="F56" s="58">
        <f t="shared" si="39"/>
        <v>0</v>
      </c>
      <c r="G56" s="58">
        <f t="shared" si="39"/>
        <v>0</v>
      </c>
      <c r="H56" s="58">
        <f t="shared" si="39"/>
        <v>0</v>
      </c>
      <c r="I56" s="58">
        <f t="shared" si="39"/>
        <v>0</v>
      </c>
      <c r="J56" s="58">
        <f t="shared" si="39"/>
        <v>0</v>
      </c>
      <c r="K56" s="59"/>
      <c r="L56" s="59"/>
      <c r="M56" s="60"/>
      <c r="N56" s="59"/>
      <c r="O56" s="94">
        <f>E56+F56+G56+H56+I56+J56</f>
        <v>0</v>
      </c>
    </row>
    <row r="57" spans="2:15" ht="33" hidden="1" customHeight="1" thickBot="1">
      <c r="B57" s="20" t="s">
        <v>0</v>
      </c>
      <c r="C57" s="9" t="s">
        <v>19</v>
      </c>
      <c r="D57" s="38" t="s">
        <v>21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3"/>
      <c r="L57" s="3"/>
      <c r="M57" s="9"/>
      <c r="N57" s="3"/>
      <c r="O57" s="18" t="s">
        <v>0</v>
      </c>
    </row>
    <row r="58" spans="2:15" ht="31.8" hidden="1" thickBot="1">
      <c r="B58" s="20" t="s">
        <v>0</v>
      </c>
      <c r="C58" s="9" t="s">
        <v>20</v>
      </c>
      <c r="D58" s="38" t="s">
        <v>21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3"/>
      <c r="L58" s="3"/>
      <c r="M58" s="9"/>
      <c r="N58" s="3"/>
      <c r="O58" s="18"/>
    </row>
    <row r="59" spans="2:15" ht="24.75" hidden="1" customHeight="1" thickBot="1">
      <c r="B59" s="20" t="s">
        <v>0</v>
      </c>
      <c r="C59" s="9" t="s">
        <v>18</v>
      </c>
      <c r="D59" s="38" t="s">
        <v>21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3"/>
      <c r="L59" s="3"/>
      <c r="M59" s="9"/>
      <c r="N59" s="3"/>
      <c r="O59" s="18" t="s">
        <v>0</v>
      </c>
    </row>
    <row r="60" spans="2:15" ht="24.75" hidden="1" customHeight="1" thickBot="1">
      <c r="B60" s="20" t="s">
        <v>0</v>
      </c>
      <c r="C60" s="9" t="s">
        <v>16</v>
      </c>
      <c r="D60" s="38" t="s">
        <v>21</v>
      </c>
      <c r="E60" s="55">
        <v>0</v>
      </c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3"/>
      <c r="L60" s="3"/>
      <c r="M60" s="9"/>
      <c r="N60" s="3"/>
      <c r="O60" s="18" t="s">
        <v>0</v>
      </c>
    </row>
    <row r="61" spans="2:15" ht="42" customHeight="1" thickBot="1">
      <c r="B61" s="27">
        <v>2</v>
      </c>
      <c r="C61" s="302" t="s">
        <v>164</v>
      </c>
      <c r="D61" s="303"/>
      <c r="E61" s="303"/>
      <c r="F61" s="303"/>
      <c r="G61" s="303"/>
      <c r="H61" s="303"/>
      <c r="I61" s="303"/>
      <c r="J61" s="303"/>
      <c r="K61" s="303"/>
      <c r="L61" s="303"/>
      <c r="M61" s="303"/>
      <c r="N61" s="303"/>
      <c r="O61" s="304"/>
    </row>
    <row r="62" spans="2:15" ht="40.5" customHeight="1" thickBot="1">
      <c r="B62" s="29" t="s">
        <v>163</v>
      </c>
      <c r="C62" s="309" t="s">
        <v>69</v>
      </c>
      <c r="D62" s="305" t="s">
        <v>167</v>
      </c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307"/>
    </row>
    <row r="63" spans="2:15" ht="33.75" customHeight="1" thickBot="1">
      <c r="B63" s="29" t="s">
        <v>34</v>
      </c>
      <c r="C63" s="9" t="s">
        <v>46</v>
      </c>
      <c r="D63" s="128" t="s">
        <v>165</v>
      </c>
      <c r="E63" s="58">
        <f>E64+E65+E66+E67</f>
        <v>0</v>
      </c>
      <c r="F63" s="58">
        <f t="shared" ref="F63" si="40">F64+F65+F66+F67</f>
        <v>0</v>
      </c>
      <c r="G63" s="58">
        <f t="shared" ref="G63" si="41">G64+G65+G66+G67</f>
        <v>0</v>
      </c>
      <c r="H63" s="58">
        <f t="shared" ref="H63" si="42">H64+H65+H66+H67</f>
        <v>0</v>
      </c>
      <c r="I63" s="58">
        <f t="shared" ref="I63" si="43">I64+I65+I66+I67</f>
        <v>0</v>
      </c>
      <c r="J63" s="58">
        <f t="shared" ref="J63:M63" si="44">J64+J65+J66+J67</f>
        <v>0</v>
      </c>
      <c r="K63" s="141">
        <f t="shared" si="44"/>
        <v>0</v>
      </c>
      <c r="L63" s="141">
        <f t="shared" si="44"/>
        <v>0</v>
      </c>
      <c r="M63" s="141">
        <f t="shared" si="44"/>
        <v>0</v>
      </c>
      <c r="N63" s="21"/>
      <c r="O63" s="308">
        <f>F63+G63+H63+I63+J63+K63+L63+M63</f>
        <v>0</v>
      </c>
    </row>
    <row r="64" spans="2:15" ht="23.25" hidden="1" customHeight="1" thickBot="1">
      <c r="B64" s="20"/>
      <c r="C64" s="9" t="s">
        <v>19</v>
      </c>
      <c r="D64" s="38" t="s">
        <v>21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3"/>
      <c r="L64" s="3"/>
      <c r="M64" s="9"/>
      <c r="N64" s="3"/>
      <c r="O64" s="18"/>
    </row>
    <row r="65" spans="2:15" ht="31.5" hidden="1" customHeight="1" thickBot="1">
      <c r="B65" s="20" t="s">
        <v>0</v>
      </c>
      <c r="C65" s="9" t="s">
        <v>20</v>
      </c>
      <c r="D65" s="38" t="s">
        <v>21</v>
      </c>
      <c r="E65" s="55">
        <v>0</v>
      </c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3"/>
      <c r="L65" s="3"/>
      <c r="M65" s="9"/>
      <c r="N65" s="3"/>
      <c r="O65" s="18" t="s">
        <v>0</v>
      </c>
    </row>
    <row r="66" spans="2:15" ht="28.5" hidden="1" customHeight="1" thickBot="1">
      <c r="B66" s="20" t="s">
        <v>0</v>
      </c>
      <c r="C66" s="9" t="s">
        <v>18</v>
      </c>
      <c r="D66" s="38" t="s">
        <v>21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3"/>
      <c r="L66" s="3"/>
      <c r="M66" s="9"/>
      <c r="N66" s="3"/>
      <c r="O66" s="18" t="s">
        <v>0</v>
      </c>
    </row>
    <row r="67" spans="2:15" ht="25.5" hidden="1" customHeight="1" thickBot="1">
      <c r="B67" s="20" t="s">
        <v>0</v>
      </c>
      <c r="C67" s="9" t="s">
        <v>16</v>
      </c>
      <c r="D67" s="38" t="s">
        <v>21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3"/>
      <c r="L67" s="3"/>
      <c r="M67" s="9"/>
      <c r="N67" s="3"/>
      <c r="O67" s="18" t="s">
        <v>0</v>
      </c>
    </row>
    <row r="68" spans="2:15" ht="38.25" hidden="1" customHeight="1" thickBot="1">
      <c r="B68" s="27">
        <v>3</v>
      </c>
      <c r="C68" s="232"/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233"/>
      <c r="O68" s="234"/>
    </row>
    <row r="69" spans="2:15" ht="21" hidden="1" customHeight="1" thickBot="1">
      <c r="B69" s="29" t="s">
        <v>47</v>
      </c>
      <c r="C69" s="57" t="s">
        <v>69</v>
      </c>
      <c r="D69" s="235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229"/>
    </row>
    <row r="70" spans="2:15" ht="41.25" hidden="1" customHeight="1">
      <c r="B70" s="99" t="s">
        <v>48</v>
      </c>
      <c r="C70" s="100" t="s">
        <v>46</v>
      </c>
      <c r="D70" s="54"/>
      <c r="E70" s="101">
        <f>E71+E72+E73+E74</f>
        <v>0</v>
      </c>
      <c r="F70" s="101">
        <f t="shared" ref="F70" si="45">F71+F72+F73+F74</f>
        <v>0</v>
      </c>
      <c r="G70" s="101">
        <f t="shared" ref="G70" si="46">G71+G72+G73+G74</f>
        <v>0</v>
      </c>
      <c r="H70" s="101">
        <f t="shared" ref="H70" si="47">H71+H72+H73+H74</f>
        <v>0</v>
      </c>
      <c r="I70" s="101">
        <f t="shared" ref="I70" si="48">I71+I72+I73+I74</f>
        <v>0</v>
      </c>
      <c r="J70" s="101">
        <f t="shared" ref="J70" si="49">J71+J72+J73+J74</f>
        <v>0</v>
      </c>
      <c r="K70" s="102"/>
      <c r="L70" s="102"/>
      <c r="M70" s="100"/>
      <c r="N70" s="102"/>
      <c r="O70" s="94">
        <f>E70+F70+G70+H70+I70+J70</f>
        <v>0</v>
      </c>
    </row>
    <row r="71" spans="2:15" ht="33.75" hidden="1" customHeight="1" thickBot="1">
      <c r="B71" s="20"/>
      <c r="C71" s="9" t="s">
        <v>19</v>
      </c>
      <c r="D71" s="90" t="s">
        <v>21</v>
      </c>
      <c r="E71" s="55">
        <v>0</v>
      </c>
      <c r="F71" s="55">
        <v>0</v>
      </c>
      <c r="G71" s="55">
        <v>0</v>
      </c>
      <c r="H71" s="55">
        <v>0</v>
      </c>
      <c r="I71" s="55">
        <v>0</v>
      </c>
      <c r="J71" s="55">
        <v>0</v>
      </c>
      <c r="K71" s="3"/>
      <c r="L71" s="3"/>
      <c r="M71" s="9"/>
      <c r="N71" s="3"/>
      <c r="O71" s="18"/>
    </row>
    <row r="72" spans="2:15" ht="35.25" hidden="1" customHeight="1" thickBot="1">
      <c r="B72" s="20" t="s">
        <v>0</v>
      </c>
      <c r="C72" s="9" t="s">
        <v>20</v>
      </c>
      <c r="D72" s="38" t="s">
        <v>21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3"/>
      <c r="L72" s="3"/>
      <c r="M72" s="9"/>
      <c r="N72" s="3"/>
      <c r="O72" s="18"/>
    </row>
    <row r="73" spans="2:15" ht="27" hidden="1" customHeight="1" thickBot="1">
      <c r="B73" s="26" t="s">
        <v>0</v>
      </c>
      <c r="C73" s="8" t="s">
        <v>18</v>
      </c>
      <c r="D73" s="38" t="s">
        <v>21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2"/>
      <c r="L73" s="2"/>
      <c r="M73" s="8"/>
      <c r="N73" s="2"/>
      <c r="O73" s="19" t="s">
        <v>0</v>
      </c>
    </row>
    <row r="74" spans="2:15" ht="16.2" hidden="1" thickBot="1">
      <c r="B74" s="17"/>
      <c r="C74" s="14" t="s">
        <v>16</v>
      </c>
      <c r="D74" s="41" t="s">
        <v>21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0</v>
      </c>
      <c r="K74" s="17"/>
      <c r="L74" s="16"/>
      <c r="M74" s="17"/>
      <c r="N74" s="16"/>
      <c r="O74" s="17"/>
    </row>
  </sheetData>
  <mergeCells count="34">
    <mergeCell ref="C5:C7"/>
    <mergeCell ref="E5:O5"/>
    <mergeCell ref="E6:E7"/>
    <mergeCell ref="B9:C9"/>
    <mergeCell ref="B5:B7"/>
    <mergeCell ref="D5:D7"/>
    <mergeCell ref="N6:N7"/>
    <mergeCell ref="F6:F7"/>
    <mergeCell ref="M6:M7"/>
    <mergeCell ref="G6:G7"/>
    <mergeCell ref="H6:H7"/>
    <mergeCell ref="I6:I7"/>
    <mergeCell ref="J6:J7"/>
    <mergeCell ref="C68:O68"/>
    <mergeCell ref="D69:O69"/>
    <mergeCell ref="C14:O14"/>
    <mergeCell ref="D21:O21"/>
    <mergeCell ref="D47:O47"/>
    <mergeCell ref="C61:O61"/>
    <mergeCell ref="D23:O23"/>
    <mergeCell ref="D25:O25"/>
    <mergeCell ref="D27:O27"/>
    <mergeCell ref="D29:O29"/>
    <mergeCell ref="D31:O31"/>
    <mergeCell ref="D33:O33"/>
    <mergeCell ref="D55:O55"/>
    <mergeCell ref="D15:O15"/>
    <mergeCell ref="D35:O35"/>
    <mergeCell ref="D37:O37"/>
    <mergeCell ref="D53:O53"/>
    <mergeCell ref="K6:K7"/>
    <mergeCell ref="L6:L7"/>
    <mergeCell ref="D62:O62"/>
    <mergeCell ref="O6:O7"/>
  </mergeCells>
  <pageMargins left="0.7" right="0.7" top="0.75" bottom="0.75" header="0.3" footer="0.3"/>
  <pageSetup paperSize="9" scale="46" orientation="portrait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G56"/>
  <sheetViews>
    <sheetView view="pageBreakPreview" topLeftCell="A8" zoomScaleSheetLayoutView="100" workbookViewId="0">
      <selection activeCell="C52" sqref="C52:G52"/>
    </sheetView>
  </sheetViews>
  <sheetFormatPr defaultRowHeight="14.4"/>
  <cols>
    <col min="2" max="2" width="9.33203125" customWidth="1"/>
    <col min="3" max="3" width="33.88671875" customWidth="1"/>
    <col min="4" max="4" width="12.6640625" customWidth="1"/>
    <col min="5" max="5" width="13.109375" customWidth="1"/>
    <col min="6" max="6" width="18.5546875" customWidth="1"/>
    <col min="7" max="7" width="17.33203125" customWidth="1"/>
    <col min="8" max="8" width="16.33203125" customWidth="1"/>
    <col min="9" max="9" width="15.33203125" customWidth="1"/>
    <col min="10" max="10" width="16.44140625" customWidth="1"/>
    <col min="11" max="11" width="13.109375" customWidth="1"/>
    <col min="12" max="12" width="14" customWidth="1"/>
    <col min="13" max="13" width="15.109375" customWidth="1"/>
    <col min="14" max="18" width="11" customWidth="1"/>
    <col min="20" max="20" width="12.33203125" customWidth="1"/>
    <col min="21" max="21" width="10.88671875" customWidth="1"/>
    <col min="22" max="22" width="9.109375" customWidth="1"/>
  </cols>
  <sheetData>
    <row r="2" spans="2:7" ht="32.25" customHeight="1">
      <c r="B2" s="263" t="s">
        <v>115</v>
      </c>
      <c r="C2" s="264"/>
      <c r="D2" s="264"/>
      <c r="E2" s="264"/>
      <c r="F2" s="264"/>
      <c r="G2" s="264"/>
    </row>
    <row r="3" spans="2:7" ht="22.5" customHeight="1" thickBot="1">
      <c r="G3" s="6" t="s">
        <v>102</v>
      </c>
    </row>
    <row r="4" spans="2:7" ht="24" customHeight="1" thickBot="1">
      <c r="B4" s="190" t="s">
        <v>32</v>
      </c>
      <c r="C4" s="190" t="s">
        <v>49</v>
      </c>
      <c r="D4" s="249" t="s">
        <v>50</v>
      </c>
      <c r="E4" s="267"/>
      <c r="F4" s="244" t="s">
        <v>114</v>
      </c>
      <c r="G4" s="244" t="s">
        <v>54</v>
      </c>
    </row>
    <row r="5" spans="2:7" ht="57.75" customHeight="1" thickBot="1">
      <c r="B5" s="266"/>
      <c r="C5" s="191"/>
      <c r="D5" s="249" t="s">
        <v>67</v>
      </c>
      <c r="E5" s="259"/>
      <c r="F5" s="265"/>
      <c r="G5" s="265"/>
    </row>
    <row r="6" spans="2:7" ht="36.75" customHeight="1" thickBot="1">
      <c r="B6" s="29" t="s">
        <v>10</v>
      </c>
      <c r="C6" s="310" t="s">
        <v>170</v>
      </c>
      <c r="D6" s="311"/>
      <c r="E6" s="311"/>
      <c r="F6" s="311"/>
      <c r="G6" s="312"/>
    </row>
    <row r="7" spans="2:7" ht="38.25" customHeight="1" thickBot="1">
      <c r="B7" s="29" t="s">
        <v>51</v>
      </c>
      <c r="C7" s="313" t="s">
        <v>166</v>
      </c>
      <c r="D7" s="314"/>
      <c r="E7" s="314"/>
      <c r="F7" s="315"/>
      <c r="G7" s="316"/>
    </row>
    <row r="8" spans="2:7" ht="55.5" customHeight="1" thickBot="1">
      <c r="B8" s="29" t="s">
        <v>33</v>
      </c>
      <c r="C8" s="40" t="s">
        <v>127</v>
      </c>
      <c r="D8" s="249" t="s">
        <v>137</v>
      </c>
      <c r="E8" s="250"/>
      <c r="F8" s="246" t="s">
        <v>138</v>
      </c>
      <c r="G8" s="79" t="s">
        <v>120</v>
      </c>
    </row>
    <row r="9" spans="2:7" ht="39.75" customHeight="1" thickBot="1">
      <c r="B9" s="29" t="s">
        <v>128</v>
      </c>
      <c r="C9" s="40" t="s">
        <v>126</v>
      </c>
      <c r="D9" s="249" t="s">
        <v>137</v>
      </c>
      <c r="E9" s="250"/>
      <c r="F9" s="247"/>
      <c r="G9" s="79" t="s">
        <v>121</v>
      </c>
    </row>
    <row r="10" spans="2:7" ht="43.5" customHeight="1" thickBot="1">
      <c r="B10" s="29" t="s">
        <v>129</v>
      </c>
      <c r="C10" s="40" t="s">
        <v>122</v>
      </c>
      <c r="D10" s="249" t="s">
        <v>137</v>
      </c>
      <c r="E10" s="250"/>
      <c r="F10" s="247"/>
      <c r="G10" s="79" t="s">
        <v>123</v>
      </c>
    </row>
    <row r="11" spans="2:7" ht="66" customHeight="1" thickBot="1">
      <c r="B11" s="29" t="s">
        <v>130</v>
      </c>
      <c r="C11" s="40" t="s">
        <v>124</v>
      </c>
      <c r="D11" s="249" t="s">
        <v>137</v>
      </c>
      <c r="E11" s="250"/>
      <c r="F11" s="248"/>
      <c r="G11" s="79" t="s">
        <v>125</v>
      </c>
    </row>
    <row r="12" spans="2:7" ht="36.75" hidden="1" customHeight="1" thickBot="1">
      <c r="B12" s="29" t="s">
        <v>27</v>
      </c>
      <c r="C12" s="251" t="s">
        <v>111</v>
      </c>
      <c r="D12" s="252"/>
      <c r="E12" s="252"/>
      <c r="F12" s="257"/>
      <c r="G12" s="253"/>
    </row>
    <row r="13" spans="2:7" ht="59.25" hidden="1" customHeight="1" thickBot="1">
      <c r="B13" s="29" t="s">
        <v>31</v>
      </c>
      <c r="C13" s="40"/>
      <c r="D13" s="249"/>
      <c r="E13" s="250"/>
      <c r="F13" s="246"/>
      <c r="G13" s="79"/>
    </row>
    <row r="14" spans="2:7" ht="41.25" hidden="1" customHeight="1" thickBot="1">
      <c r="B14" s="29" t="s">
        <v>118</v>
      </c>
      <c r="C14" s="40"/>
      <c r="D14" s="249"/>
      <c r="E14" s="250"/>
      <c r="F14" s="247"/>
      <c r="G14" s="79"/>
    </row>
    <row r="15" spans="2:7" ht="66.75" hidden="1" customHeight="1" thickBot="1">
      <c r="B15" s="29" t="s">
        <v>119</v>
      </c>
      <c r="C15" s="40"/>
      <c r="D15" s="249"/>
      <c r="E15" s="250"/>
      <c r="F15" s="248"/>
      <c r="G15" s="79"/>
    </row>
    <row r="16" spans="2:7" ht="24" hidden="1" customHeight="1" thickBot="1">
      <c r="B16" s="29" t="s">
        <v>75</v>
      </c>
      <c r="C16" s="251" t="s">
        <v>110</v>
      </c>
      <c r="D16" s="252"/>
      <c r="E16" s="252"/>
      <c r="F16" s="252"/>
      <c r="G16" s="253"/>
    </row>
    <row r="17" spans="2:7" ht="57.75" hidden="1" customHeight="1" thickBot="1">
      <c r="B17" s="29" t="s">
        <v>60</v>
      </c>
      <c r="C17" s="40"/>
      <c r="D17" s="249"/>
      <c r="E17" s="259"/>
      <c r="F17" s="190"/>
      <c r="G17" s="79"/>
    </row>
    <row r="18" spans="2:7" ht="35.25" hidden="1" customHeight="1" thickBot="1">
      <c r="B18" s="29" t="s">
        <v>131</v>
      </c>
      <c r="C18" s="40"/>
      <c r="D18" s="249"/>
      <c r="E18" s="259"/>
      <c r="F18" s="179"/>
      <c r="G18" s="79"/>
    </row>
    <row r="19" spans="2:7" ht="36" hidden="1" customHeight="1" thickBot="1">
      <c r="B19" s="29" t="s">
        <v>132</v>
      </c>
      <c r="C19" s="40"/>
      <c r="D19" s="249"/>
      <c r="E19" s="259"/>
      <c r="F19" s="179"/>
      <c r="G19" s="79"/>
    </row>
    <row r="20" spans="2:7" ht="75" hidden="1" customHeight="1" thickBot="1">
      <c r="B20" s="29" t="s">
        <v>133</v>
      </c>
      <c r="C20" s="40"/>
      <c r="D20" s="249"/>
      <c r="E20" s="259"/>
      <c r="F20" s="213"/>
      <c r="G20" s="79"/>
    </row>
    <row r="21" spans="2:7" ht="40.5" hidden="1" customHeight="1" thickBot="1">
      <c r="B21" s="29" t="s">
        <v>75</v>
      </c>
      <c r="C21" s="251" t="s">
        <v>108</v>
      </c>
      <c r="D21" s="252"/>
      <c r="E21" s="252"/>
      <c r="F21" s="252"/>
      <c r="G21" s="253"/>
    </row>
    <row r="22" spans="2:7" ht="31.5" hidden="1" customHeight="1" thickBot="1">
      <c r="B22" s="29" t="s">
        <v>60</v>
      </c>
      <c r="C22" s="40" t="s">
        <v>68</v>
      </c>
      <c r="D22" s="249" t="s">
        <v>74</v>
      </c>
      <c r="E22" s="259"/>
      <c r="F22" s="21" t="s">
        <v>66</v>
      </c>
      <c r="G22" s="21" t="s">
        <v>66</v>
      </c>
    </row>
    <row r="23" spans="2:7" ht="31.5" hidden="1" customHeight="1" thickBot="1">
      <c r="B23" s="29" t="s">
        <v>76</v>
      </c>
      <c r="C23" s="251" t="s">
        <v>109</v>
      </c>
      <c r="D23" s="252"/>
      <c r="E23" s="252"/>
      <c r="F23" s="252"/>
      <c r="G23" s="253"/>
    </row>
    <row r="24" spans="2:7" ht="31.5" hidden="1" customHeight="1">
      <c r="B24" s="112" t="s">
        <v>62</v>
      </c>
      <c r="C24" s="113" t="s">
        <v>68</v>
      </c>
      <c r="D24" s="254" t="s">
        <v>74</v>
      </c>
      <c r="E24" s="255"/>
      <c r="F24" s="114" t="s">
        <v>66</v>
      </c>
      <c r="G24" s="114" t="s">
        <v>66</v>
      </c>
    </row>
    <row r="25" spans="2:7" ht="39" hidden="1" customHeight="1" thickBot="1">
      <c r="B25" s="29" t="s">
        <v>77</v>
      </c>
      <c r="C25" s="256" t="s">
        <v>110</v>
      </c>
      <c r="D25" s="257"/>
      <c r="E25" s="257"/>
      <c r="F25" s="257"/>
      <c r="G25" s="258"/>
    </row>
    <row r="26" spans="2:7" ht="31.5" hidden="1" customHeight="1" thickBot="1">
      <c r="B26" s="29" t="s">
        <v>89</v>
      </c>
      <c r="C26" s="40" t="s">
        <v>68</v>
      </c>
      <c r="D26" s="249" t="s">
        <v>74</v>
      </c>
      <c r="E26" s="259"/>
      <c r="F26" s="21" t="s">
        <v>66</v>
      </c>
      <c r="G26" s="21" t="s">
        <v>66</v>
      </c>
    </row>
    <row r="27" spans="2:7" ht="31.5" hidden="1" customHeight="1" thickBot="1">
      <c r="B27" s="29" t="s">
        <v>78</v>
      </c>
      <c r="C27" s="251" t="s">
        <v>111</v>
      </c>
      <c r="D27" s="252"/>
      <c r="E27" s="252"/>
      <c r="F27" s="252"/>
      <c r="G27" s="253"/>
    </row>
    <row r="28" spans="2:7" ht="31.5" hidden="1" customHeight="1" thickBot="1">
      <c r="B28" s="29" t="s">
        <v>91</v>
      </c>
      <c r="C28" s="40" t="s">
        <v>68</v>
      </c>
      <c r="D28" s="249" t="s">
        <v>74</v>
      </c>
      <c r="E28" s="259"/>
      <c r="F28" s="21" t="s">
        <v>66</v>
      </c>
      <c r="G28" s="21" t="s">
        <v>66</v>
      </c>
    </row>
    <row r="29" spans="2:7" ht="31.5" hidden="1" customHeight="1" thickBot="1">
      <c r="B29" s="29" t="s">
        <v>79</v>
      </c>
      <c r="C29" s="251" t="s">
        <v>111</v>
      </c>
      <c r="D29" s="252"/>
      <c r="E29" s="252"/>
      <c r="F29" s="252"/>
      <c r="G29" s="253"/>
    </row>
    <row r="30" spans="2:7" ht="31.5" hidden="1" customHeight="1" thickBot="1">
      <c r="B30" s="29" t="s">
        <v>93</v>
      </c>
      <c r="C30" s="40" t="s">
        <v>68</v>
      </c>
      <c r="D30" s="249" t="s">
        <v>74</v>
      </c>
      <c r="E30" s="259"/>
      <c r="F30" s="21" t="s">
        <v>66</v>
      </c>
      <c r="G30" s="21" t="s">
        <v>66</v>
      </c>
    </row>
    <row r="31" spans="2:7" ht="27" hidden="1" customHeight="1" thickBot="1">
      <c r="B31" s="29" t="s">
        <v>80</v>
      </c>
      <c r="C31" s="251" t="s">
        <v>111</v>
      </c>
      <c r="D31" s="252"/>
      <c r="E31" s="252"/>
      <c r="F31" s="252"/>
      <c r="G31" s="253"/>
    </row>
    <row r="32" spans="2:7" ht="31.5" hidden="1" customHeight="1" thickBot="1">
      <c r="B32" s="29" t="s">
        <v>95</v>
      </c>
      <c r="C32" s="40" t="s">
        <v>68</v>
      </c>
      <c r="D32" s="249" t="s">
        <v>74</v>
      </c>
      <c r="E32" s="259"/>
      <c r="F32" s="21" t="s">
        <v>66</v>
      </c>
      <c r="G32" s="21" t="s">
        <v>66</v>
      </c>
    </row>
    <row r="33" spans="2:7" ht="27.75" hidden="1" customHeight="1" thickBot="1">
      <c r="B33" s="29" t="s">
        <v>81</v>
      </c>
      <c r="C33" s="251" t="s">
        <v>111</v>
      </c>
      <c r="D33" s="252"/>
      <c r="E33" s="252"/>
      <c r="F33" s="252"/>
      <c r="G33" s="253"/>
    </row>
    <row r="34" spans="2:7" ht="31.5" hidden="1" customHeight="1" thickBot="1">
      <c r="B34" s="29" t="s">
        <v>105</v>
      </c>
      <c r="C34" s="40" t="s">
        <v>68</v>
      </c>
      <c r="D34" s="249" t="s">
        <v>74</v>
      </c>
      <c r="E34" s="259"/>
      <c r="F34" s="21" t="s">
        <v>66</v>
      </c>
      <c r="G34" s="21" t="s">
        <v>66</v>
      </c>
    </row>
    <row r="35" spans="2:7" ht="25.5" hidden="1" customHeight="1" thickBot="1">
      <c r="B35" s="29" t="s">
        <v>103</v>
      </c>
      <c r="C35" s="251" t="s">
        <v>110</v>
      </c>
      <c r="D35" s="252"/>
      <c r="E35" s="252"/>
      <c r="F35" s="252"/>
      <c r="G35" s="253"/>
    </row>
    <row r="36" spans="2:7" ht="30.75" hidden="1" customHeight="1" thickBot="1">
      <c r="B36" s="29" t="s">
        <v>107</v>
      </c>
      <c r="C36" s="40" t="s">
        <v>68</v>
      </c>
      <c r="D36" s="249" t="s">
        <v>74</v>
      </c>
      <c r="E36" s="259"/>
      <c r="F36" s="21" t="s">
        <v>66</v>
      </c>
      <c r="G36" s="21" t="s">
        <v>66</v>
      </c>
    </row>
    <row r="37" spans="2:7" ht="30.75" hidden="1" customHeight="1" thickBot="1">
      <c r="B37" s="29"/>
      <c r="C37" s="33" t="s">
        <v>52</v>
      </c>
      <c r="D37" s="268" t="s">
        <v>0</v>
      </c>
      <c r="E37" s="243"/>
      <c r="F37" s="33" t="s">
        <v>0</v>
      </c>
      <c r="G37" s="33" t="s">
        <v>0</v>
      </c>
    </row>
    <row r="38" spans="2:7" ht="40.5" hidden="1" customHeight="1" thickBot="1">
      <c r="B38" s="29">
        <v>2</v>
      </c>
      <c r="C38" s="260" t="s">
        <v>112</v>
      </c>
      <c r="D38" s="261"/>
      <c r="E38" s="261"/>
      <c r="F38" s="261"/>
      <c r="G38" s="262"/>
    </row>
    <row r="39" spans="2:7" ht="36.75" hidden="1" customHeight="1" thickBot="1">
      <c r="B39" s="29" t="s">
        <v>53</v>
      </c>
      <c r="C39" s="251" t="s">
        <v>110</v>
      </c>
      <c r="D39" s="252"/>
      <c r="E39" s="252"/>
      <c r="F39" s="252"/>
      <c r="G39" s="253"/>
    </row>
    <row r="40" spans="2:7" ht="32.25" hidden="1" customHeight="1" thickBot="1">
      <c r="B40" s="29" t="s">
        <v>34</v>
      </c>
      <c r="C40" s="40" t="s">
        <v>68</v>
      </c>
      <c r="D40" s="249" t="s">
        <v>74</v>
      </c>
      <c r="E40" s="259"/>
      <c r="F40" s="21" t="s">
        <v>66</v>
      </c>
      <c r="G40" s="21" t="s">
        <v>66</v>
      </c>
    </row>
    <row r="41" spans="2:7" ht="27.75" hidden="1" customHeight="1" thickBot="1">
      <c r="B41" s="29"/>
      <c r="C41" s="33" t="s">
        <v>52</v>
      </c>
      <c r="D41" s="270"/>
      <c r="E41" s="259"/>
      <c r="F41" s="33"/>
      <c r="G41" s="33"/>
    </row>
    <row r="42" spans="2:7" ht="28.5" hidden="1" customHeight="1" thickBot="1">
      <c r="B42" s="29" t="s">
        <v>71</v>
      </c>
      <c r="C42" s="251" t="s">
        <v>110</v>
      </c>
      <c r="D42" s="252"/>
      <c r="E42" s="252"/>
      <c r="F42" s="252"/>
      <c r="G42" s="253"/>
    </row>
    <row r="43" spans="2:7" ht="27.75" hidden="1" customHeight="1" thickBot="1">
      <c r="B43" s="29" t="s">
        <v>96</v>
      </c>
      <c r="C43" s="40" t="s">
        <v>68</v>
      </c>
      <c r="D43" s="249" t="s">
        <v>74</v>
      </c>
      <c r="E43" s="259"/>
      <c r="F43" s="21" t="s">
        <v>66</v>
      </c>
      <c r="G43" s="21" t="s">
        <v>66</v>
      </c>
    </row>
    <row r="44" spans="2:7" ht="33" hidden="1" customHeight="1" thickBot="1">
      <c r="B44" s="29" t="s">
        <v>70</v>
      </c>
      <c r="C44" s="251" t="s">
        <v>111</v>
      </c>
      <c r="D44" s="252"/>
      <c r="E44" s="252"/>
      <c r="F44" s="252"/>
      <c r="G44" s="253"/>
    </row>
    <row r="45" spans="2:7" ht="27.75" hidden="1" customHeight="1" thickBot="1">
      <c r="B45" s="29" t="s">
        <v>97</v>
      </c>
      <c r="C45" s="40" t="s">
        <v>68</v>
      </c>
      <c r="D45" s="249" t="s">
        <v>74</v>
      </c>
      <c r="E45" s="259"/>
      <c r="F45" s="21" t="s">
        <v>66</v>
      </c>
      <c r="G45" s="21" t="s">
        <v>66</v>
      </c>
    </row>
    <row r="46" spans="2:7" ht="30.75" hidden="1" customHeight="1" thickBot="1">
      <c r="B46" s="29" t="s">
        <v>83</v>
      </c>
      <c r="C46" s="251" t="s">
        <v>110</v>
      </c>
      <c r="D46" s="252"/>
      <c r="E46" s="252"/>
      <c r="F46" s="252"/>
      <c r="G46" s="253"/>
    </row>
    <row r="47" spans="2:7" ht="27.75" hidden="1" customHeight="1">
      <c r="B47" s="112" t="s">
        <v>98</v>
      </c>
      <c r="C47" s="113" t="s">
        <v>68</v>
      </c>
      <c r="D47" s="254" t="s">
        <v>74</v>
      </c>
      <c r="E47" s="255"/>
      <c r="F47" s="114" t="s">
        <v>66</v>
      </c>
      <c r="G47" s="114" t="s">
        <v>66</v>
      </c>
    </row>
    <row r="48" spans="2:7" ht="33.75" hidden="1" customHeight="1" thickBot="1">
      <c r="B48" s="29" t="s">
        <v>84</v>
      </c>
      <c r="C48" s="256" t="s">
        <v>110</v>
      </c>
      <c r="D48" s="257"/>
      <c r="E48" s="257"/>
      <c r="F48" s="257"/>
      <c r="G48" s="258"/>
    </row>
    <row r="49" spans="2:7" ht="24" hidden="1" customHeight="1" thickBot="1">
      <c r="B49" s="29" t="s">
        <v>100</v>
      </c>
      <c r="C49" s="40" t="s">
        <v>68</v>
      </c>
      <c r="D49" s="249" t="s">
        <v>74</v>
      </c>
      <c r="E49" s="259"/>
      <c r="F49" s="21" t="s">
        <v>66</v>
      </c>
      <c r="G49" s="21" t="s">
        <v>66</v>
      </c>
    </row>
    <row r="50" spans="2:7" ht="25.5" hidden="1" customHeight="1" thickBot="1">
      <c r="B50" s="29"/>
      <c r="C50" s="33" t="s">
        <v>52</v>
      </c>
      <c r="D50" s="268"/>
      <c r="E50" s="269"/>
      <c r="F50" s="33"/>
      <c r="G50" s="33"/>
    </row>
    <row r="51" spans="2:7" ht="43.5" customHeight="1" thickBot="1">
      <c r="B51" s="29" t="s">
        <v>143</v>
      </c>
      <c r="C51" s="317" t="s">
        <v>174</v>
      </c>
      <c r="D51" s="318"/>
      <c r="E51" s="318"/>
      <c r="F51" s="318"/>
      <c r="G51" s="319"/>
    </row>
    <row r="52" spans="2:7" ht="50.25" customHeight="1" thickBot="1">
      <c r="B52" s="29" t="s">
        <v>53</v>
      </c>
      <c r="C52" s="320" t="s">
        <v>175</v>
      </c>
      <c r="D52" s="321"/>
      <c r="E52" s="321"/>
      <c r="F52" s="321"/>
      <c r="G52" s="322"/>
    </row>
    <row r="53" spans="2:7" ht="25.5" customHeight="1" thickBot="1">
      <c r="B53" s="29" t="s">
        <v>34</v>
      </c>
      <c r="C53" s="40" t="s">
        <v>68</v>
      </c>
      <c r="D53" s="249" t="s">
        <v>74</v>
      </c>
      <c r="E53" s="259"/>
      <c r="F53" s="21" t="s">
        <v>66</v>
      </c>
      <c r="G53" s="21" t="s">
        <v>66</v>
      </c>
    </row>
    <row r="54" spans="2:7" ht="62.25" customHeight="1"/>
    <row r="55" spans="2:7" ht="33.75" customHeight="1"/>
    <row r="56" spans="2:7" ht="36" customHeight="1"/>
  </sheetData>
  <mergeCells count="58">
    <mergeCell ref="C33:G33"/>
    <mergeCell ref="D34:E34"/>
    <mergeCell ref="D43:E43"/>
    <mergeCell ref="C44:G44"/>
    <mergeCell ref="C42:G42"/>
    <mergeCell ref="C35:G35"/>
    <mergeCell ref="C38:G38"/>
    <mergeCell ref="C39:G39"/>
    <mergeCell ref="D36:E36"/>
    <mergeCell ref="D37:E37"/>
    <mergeCell ref="D40:E40"/>
    <mergeCell ref="D41:E41"/>
    <mergeCell ref="D45:E45"/>
    <mergeCell ref="C46:G46"/>
    <mergeCell ref="D47:E47"/>
    <mergeCell ref="D53:E53"/>
    <mergeCell ref="C48:G48"/>
    <mergeCell ref="C51:G51"/>
    <mergeCell ref="C52:G52"/>
    <mergeCell ref="D50:E50"/>
    <mergeCell ref="D49:E49"/>
    <mergeCell ref="B2:G2"/>
    <mergeCell ref="G4:G5"/>
    <mergeCell ref="B4:B5"/>
    <mergeCell ref="F4:F5"/>
    <mergeCell ref="C4:C5"/>
    <mergeCell ref="D4:E4"/>
    <mergeCell ref="D5:E5"/>
    <mergeCell ref="C6:G6"/>
    <mergeCell ref="C16:G16"/>
    <mergeCell ref="D20:E20"/>
    <mergeCell ref="C21:G21"/>
    <mergeCell ref="D22:E22"/>
    <mergeCell ref="D17:E17"/>
    <mergeCell ref="D18:E18"/>
    <mergeCell ref="F17:F20"/>
    <mergeCell ref="D19:E19"/>
    <mergeCell ref="C7:G7"/>
    <mergeCell ref="D8:E8"/>
    <mergeCell ref="C12:G12"/>
    <mergeCell ref="D13:E13"/>
    <mergeCell ref="F13:F15"/>
    <mergeCell ref="D14:E14"/>
    <mergeCell ref="D15:E15"/>
    <mergeCell ref="D24:E24"/>
    <mergeCell ref="C25:G25"/>
    <mergeCell ref="C31:G31"/>
    <mergeCell ref="D32:E32"/>
    <mergeCell ref="D26:E26"/>
    <mergeCell ref="C27:G27"/>
    <mergeCell ref="D28:E28"/>
    <mergeCell ref="C29:G29"/>
    <mergeCell ref="D30:E30"/>
    <mergeCell ref="F8:F11"/>
    <mergeCell ref="D9:E9"/>
    <mergeCell ref="D11:E11"/>
    <mergeCell ref="D10:E10"/>
    <mergeCell ref="C23:G23"/>
  </mergeCells>
  <pageMargins left="0.7" right="0.7" top="0.75" bottom="0.75" header="0.3" footer="0.3"/>
  <pageSetup paperSize="9" scale="6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Паспорт Структ.элем. МП</vt:lpstr>
      <vt:lpstr>Показатели Струк. элем.МП</vt:lpstr>
      <vt:lpstr>Перечень Меропр (результ) </vt:lpstr>
      <vt:lpstr>Финобесп. Струк.эл.</vt:lpstr>
      <vt:lpstr>План реализ. Структ.элем.</vt:lpstr>
      <vt:lpstr>'Перечень Меропр (результ)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2025-10-01T06:47:26Z</dcterms:modified>
</cp:coreProperties>
</file>